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srdtg\Downloads\3. KERJA\Taxation\Aturan Pajak\IndoTaxNav\"/>
    </mc:Choice>
  </mc:AlternateContent>
  <xr:revisionPtr revIDLastSave="0" documentId="13_ncr:1_{2E12C101-6912-4F7E-A62B-96930F954448}" xr6:coauthVersionLast="47" xr6:coauthVersionMax="47" xr10:uidLastSave="{00000000-0000-0000-0000-000000000000}"/>
  <bookViews>
    <workbookView xWindow="-110" yWindow="-110" windowWidth="19420" windowHeight="11020" xr2:uid="{0C58EACF-CFC8-412D-AF51-6DC2C91EDA15}"/>
  </bookViews>
  <sheets>
    <sheet name="Dagang" sheetId="1" r:id="rId1"/>
    <sheet name="Jasa" sheetId="2" r:id="rId2"/>
    <sheet name="Manufaktur" sheetId="3" r:id="rId3"/>
    <sheet name="Perbanka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4" l="1"/>
  <c r="F36" i="4"/>
  <c r="J36" i="4" s="1"/>
  <c r="F35" i="4"/>
  <c r="F37" i="4" s="1"/>
  <c r="C34" i="4"/>
  <c r="F33" i="4"/>
  <c r="J33" i="4" s="1"/>
  <c r="F32" i="4"/>
  <c r="J32" i="4" s="1"/>
  <c r="F31" i="4"/>
  <c r="J31" i="4" s="1"/>
  <c r="F30" i="4"/>
  <c r="J30" i="4" s="1"/>
  <c r="F29" i="4"/>
  <c r="J29" i="4" s="1"/>
  <c r="J28" i="4"/>
  <c r="F28" i="4"/>
  <c r="F27" i="4"/>
  <c r="J27" i="4" s="1"/>
  <c r="F26" i="4"/>
  <c r="J26" i="4" s="1"/>
  <c r="F25" i="4"/>
  <c r="J25" i="4" s="1"/>
  <c r="F24" i="4"/>
  <c r="J24" i="4" s="1"/>
  <c r="F23" i="4"/>
  <c r="J23" i="4" s="1"/>
  <c r="F22" i="4"/>
  <c r="F34" i="4" s="1"/>
  <c r="C20" i="4"/>
  <c r="F19" i="4"/>
  <c r="J19" i="4" s="1"/>
  <c r="F18" i="4"/>
  <c r="J18" i="4" s="1"/>
  <c r="F17" i="4"/>
  <c r="J17" i="4" s="1"/>
  <c r="F16" i="4"/>
  <c r="J16" i="4" s="1"/>
  <c r="F15" i="4"/>
  <c r="J15" i="4" s="1"/>
  <c r="F14" i="4"/>
  <c r="J14" i="4" s="1"/>
  <c r="F13" i="4"/>
  <c r="J13" i="4" s="1"/>
  <c r="F12" i="4"/>
  <c r="J12" i="4" s="1"/>
  <c r="F11" i="4"/>
  <c r="C9" i="4"/>
  <c r="J8" i="4"/>
  <c r="F8" i="4"/>
  <c r="F7" i="4"/>
  <c r="J7" i="4" s="1"/>
  <c r="F5" i="4"/>
  <c r="J5" i="4" s="1"/>
  <c r="F4" i="4"/>
  <c r="J4" i="4" s="1"/>
  <c r="C64" i="3"/>
  <c r="F63" i="3"/>
  <c r="F64" i="3" s="1"/>
  <c r="J62" i="3"/>
  <c r="F62" i="3"/>
  <c r="F61" i="3"/>
  <c r="J61" i="3" s="1"/>
  <c r="F60" i="3"/>
  <c r="J60" i="3" s="1"/>
  <c r="C58" i="3"/>
  <c r="C65" i="3" s="1"/>
  <c r="F57" i="3"/>
  <c r="J57" i="3" s="1"/>
  <c r="F56" i="3"/>
  <c r="F58" i="3" s="1"/>
  <c r="F55" i="3"/>
  <c r="J55" i="3" s="1"/>
  <c r="F54" i="3"/>
  <c r="J54" i="3" s="1"/>
  <c r="C51" i="3"/>
  <c r="F50" i="3"/>
  <c r="J50" i="3" s="1"/>
  <c r="F49" i="3"/>
  <c r="J49" i="3" s="1"/>
  <c r="F48" i="3"/>
  <c r="J48" i="3" s="1"/>
  <c r="F47" i="3"/>
  <c r="J47" i="3" s="1"/>
  <c r="F46" i="3"/>
  <c r="J46" i="3" s="1"/>
  <c r="F45" i="3"/>
  <c r="J45" i="3" s="1"/>
  <c r="F44" i="3"/>
  <c r="J44" i="3" s="1"/>
  <c r="F43" i="3"/>
  <c r="J43" i="3" s="1"/>
  <c r="F42" i="3"/>
  <c r="J42" i="3" s="1"/>
  <c r="F41" i="3"/>
  <c r="J41" i="3" s="1"/>
  <c r="F40" i="3"/>
  <c r="J40" i="3" s="1"/>
  <c r="F39" i="3"/>
  <c r="J39" i="3" s="1"/>
  <c r="F38" i="3"/>
  <c r="J38" i="3" s="1"/>
  <c r="F36" i="3"/>
  <c r="J36" i="3" s="1"/>
  <c r="F33" i="3"/>
  <c r="J33" i="3" s="1"/>
  <c r="F32" i="3"/>
  <c r="J32" i="3" s="1"/>
  <c r="F30" i="3"/>
  <c r="J30" i="3" s="1"/>
  <c r="F29" i="3"/>
  <c r="J29" i="3" s="1"/>
  <c r="F27" i="3"/>
  <c r="C27" i="3"/>
  <c r="F26" i="3"/>
  <c r="J26" i="3" s="1"/>
  <c r="F25" i="3"/>
  <c r="J25" i="3" s="1"/>
  <c r="F24" i="3"/>
  <c r="J24" i="3" s="1"/>
  <c r="F23" i="3"/>
  <c r="J23" i="3" s="1"/>
  <c r="F22" i="3"/>
  <c r="J22" i="3" s="1"/>
  <c r="J20" i="3"/>
  <c r="F20" i="3"/>
  <c r="F18" i="3"/>
  <c r="J18" i="3" s="1"/>
  <c r="C16" i="3"/>
  <c r="C17" i="3" s="1"/>
  <c r="J15" i="3"/>
  <c r="F15" i="3"/>
  <c r="F14" i="3"/>
  <c r="J14" i="3" s="1"/>
  <c r="F13" i="3"/>
  <c r="J13" i="3" s="1"/>
  <c r="C10" i="3"/>
  <c r="F9" i="3"/>
  <c r="J9" i="3" s="1"/>
  <c r="J8" i="3"/>
  <c r="F8" i="3"/>
  <c r="J7" i="3"/>
  <c r="F7" i="3"/>
  <c r="C6" i="3"/>
  <c r="F5" i="3"/>
  <c r="J5" i="3" s="1"/>
  <c r="F4" i="3"/>
  <c r="J4" i="3" s="1"/>
  <c r="J6" i="3" s="1"/>
  <c r="C35" i="2"/>
  <c r="F34" i="2"/>
  <c r="F35" i="2" s="1"/>
  <c r="J33" i="2"/>
  <c r="F33" i="2"/>
  <c r="F32" i="2"/>
  <c r="J32" i="2" s="1"/>
  <c r="F31" i="2"/>
  <c r="J31" i="2" s="1"/>
  <c r="C29" i="2"/>
  <c r="C36" i="2" s="1"/>
  <c r="F28" i="2"/>
  <c r="J28" i="2" s="1"/>
  <c r="F27" i="2"/>
  <c r="F29" i="2" s="1"/>
  <c r="J26" i="2"/>
  <c r="F26" i="2"/>
  <c r="F25" i="2"/>
  <c r="J25" i="2" s="1"/>
  <c r="C22" i="2"/>
  <c r="C23" i="2" s="1"/>
  <c r="C37" i="2" s="1"/>
  <c r="F21" i="2"/>
  <c r="J21" i="2" s="1"/>
  <c r="F20" i="2"/>
  <c r="J20" i="2" s="1"/>
  <c r="F19" i="2"/>
  <c r="J19" i="2" s="1"/>
  <c r="F18" i="2"/>
  <c r="J18" i="2" s="1"/>
  <c r="F17" i="2"/>
  <c r="J17" i="2" s="1"/>
  <c r="F16" i="2"/>
  <c r="J16" i="2" s="1"/>
  <c r="F15" i="2"/>
  <c r="J15" i="2" s="1"/>
  <c r="F14" i="2"/>
  <c r="J14" i="2" s="1"/>
  <c r="F13" i="2"/>
  <c r="J13" i="2" s="1"/>
  <c r="F12" i="2"/>
  <c r="J12" i="2" s="1"/>
  <c r="F11" i="2"/>
  <c r="J11" i="2" s="1"/>
  <c r="F10" i="2"/>
  <c r="F22" i="2" s="1"/>
  <c r="F8" i="2"/>
  <c r="J8" i="2" s="1"/>
  <c r="C7" i="2"/>
  <c r="F6" i="2"/>
  <c r="J6" i="2" s="1"/>
  <c r="F5" i="2"/>
  <c r="J5" i="2" s="1"/>
  <c r="J4" i="2"/>
  <c r="J7" i="2" s="1"/>
  <c r="F4" i="2"/>
  <c r="F7" i="2" s="1"/>
  <c r="C47" i="1"/>
  <c r="F46" i="1"/>
  <c r="F47" i="1" s="1"/>
  <c r="J45" i="1"/>
  <c r="F45" i="1"/>
  <c r="F44" i="1"/>
  <c r="J44" i="1" s="1"/>
  <c r="F43" i="1"/>
  <c r="J43" i="1" s="1"/>
  <c r="C41" i="1"/>
  <c r="C48" i="1" s="1"/>
  <c r="F40" i="1"/>
  <c r="J40" i="1" s="1"/>
  <c r="F39" i="1"/>
  <c r="J39" i="1" s="1"/>
  <c r="F38" i="1"/>
  <c r="J38" i="1" s="1"/>
  <c r="F37" i="1"/>
  <c r="J37" i="1" s="1"/>
  <c r="J41" i="1" s="1"/>
  <c r="C34" i="1"/>
  <c r="F33" i="1"/>
  <c r="J33" i="1" s="1"/>
  <c r="F32" i="1"/>
  <c r="J32" i="1" s="1"/>
  <c r="F31" i="1"/>
  <c r="J31" i="1" s="1"/>
  <c r="F30" i="1"/>
  <c r="J30" i="1" s="1"/>
  <c r="F29" i="1"/>
  <c r="J29" i="1" s="1"/>
  <c r="F28" i="1"/>
  <c r="J28" i="1" s="1"/>
  <c r="F27" i="1"/>
  <c r="J27" i="1" s="1"/>
  <c r="F26" i="1"/>
  <c r="J26" i="1" s="1"/>
  <c r="F25" i="1"/>
  <c r="J25" i="1" s="1"/>
  <c r="F24" i="1"/>
  <c r="J24" i="1" s="1"/>
  <c r="F23" i="1"/>
  <c r="J23" i="1" s="1"/>
  <c r="F22" i="1"/>
  <c r="J22" i="1" s="1"/>
  <c r="F21" i="1"/>
  <c r="F34" i="1" s="1"/>
  <c r="F19" i="1"/>
  <c r="J19" i="1" s="1"/>
  <c r="C17" i="1"/>
  <c r="F16" i="1"/>
  <c r="F17" i="1" s="1"/>
  <c r="F15" i="1"/>
  <c r="J15" i="1" s="1"/>
  <c r="F14" i="1"/>
  <c r="J14" i="1" s="1"/>
  <c r="F13" i="1"/>
  <c r="J13" i="1" s="1"/>
  <c r="F12" i="1"/>
  <c r="J12" i="1" s="1"/>
  <c r="C10" i="1"/>
  <c r="C18" i="1" s="1"/>
  <c r="C35" i="1" s="1"/>
  <c r="C49" i="1" s="1"/>
  <c r="F9" i="1"/>
  <c r="J9" i="1" s="1"/>
  <c r="J8" i="1"/>
  <c r="F8" i="1"/>
  <c r="F7" i="1"/>
  <c r="J7" i="1" s="1"/>
  <c r="C6" i="1"/>
  <c r="F5" i="1"/>
  <c r="J5" i="1" s="1"/>
  <c r="F4" i="1"/>
  <c r="F6" i="1" s="1"/>
  <c r="F10" i="1" s="1"/>
  <c r="F18" i="1" s="1"/>
  <c r="F35" i="1" s="1"/>
  <c r="F9" i="4" l="1"/>
  <c r="C38" i="4"/>
  <c r="F20" i="4"/>
  <c r="F38" i="4"/>
  <c r="J22" i="4"/>
  <c r="J9" i="4"/>
  <c r="J34" i="4"/>
  <c r="J11" i="4"/>
  <c r="J20" i="4" s="1"/>
  <c r="J35" i="4"/>
  <c r="J37" i="4" s="1"/>
  <c r="J58" i="3"/>
  <c r="C35" i="3"/>
  <c r="C52" i="3" s="1"/>
  <c r="C66" i="3" s="1"/>
  <c r="F65" i="3"/>
  <c r="C19" i="3"/>
  <c r="C28" i="3" s="1"/>
  <c r="C31" i="3" s="1"/>
  <c r="C34" i="3" s="1"/>
  <c r="F17" i="3"/>
  <c r="J10" i="3"/>
  <c r="J27" i="3"/>
  <c r="J51" i="3"/>
  <c r="F16" i="3"/>
  <c r="J16" i="3" s="1"/>
  <c r="J56" i="3"/>
  <c r="F6" i="3"/>
  <c r="F10" i="3" s="1"/>
  <c r="F51" i="3"/>
  <c r="J63" i="3"/>
  <c r="J64" i="3" s="1"/>
  <c r="J29" i="2"/>
  <c r="F36" i="2"/>
  <c r="F23" i="2"/>
  <c r="F37" i="2" s="1"/>
  <c r="J34" i="2"/>
  <c r="J35" i="2" s="1"/>
  <c r="J10" i="2"/>
  <c r="J22" i="2" s="1"/>
  <c r="J23" i="2" s="1"/>
  <c r="J27" i="2"/>
  <c r="J46" i="1"/>
  <c r="J47" i="1" s="1"/>
  <c r="J48" i="1" s="1"/>
  <c r="J4" i="1"/>
  <c r="J6" i="1" s="1"/>
  <c r="J10" i="1" s="1"/>
  <c r="J16" i="1"/>
  <c r="J17" i="1" s="1"/>
  <c r="J21" i="1"/>
  <c r="J34" i="1" s="1"/>
  <c r="F41" i="1"/>
  <c r="F48" i="1" s="1"/>
  <c r="F49" i="1" s="1"/>
  <c r="J38" i="4" l="1"/>
  <c r="J65" i="3"/>
  <c r="F35" i="3"/>
  <c r="F52" i="3" s="1"/>
  <c r="F66" i="3" s="1"/>
  <c r="F19" i="3"/>
  <c r="F28" i="3" s="1"/>
  <c r="F31" i="3" s="1"/>
  <c r="F34" i="3" s="1"/>
  <c r="J17" i="3"/>
  <c r="J19" i="3" s="1"/>
  <c r="J28" i="3" s="1"/>
  <c r="J31" i="3" s="1"/>
  <c r="J34" i="3" s="1"/>
  <c r="J35" i="3" s="1"/>
  <c r="J52" i="3" s="1"/>
  <c r="J66" i="3" s="1"/>
  <c r="J37" i="2"/>
  <c r="J36" i="2"/>
  <c r="J18" i="1"/>
  <c r="J35" i="1" s="1"/>
  <c r="J49" i="1" s="1"/>
</calcChain>
</file>

<file path=xl/sharedStrings.xml><?xml version="1.0" encoding="utf-8"?>
<sst xmlns="http://schemas.openxmlformats.org/spreadsheetml/2006/main" count="226" uniqueCount="108">
  <si>
    <t>Kode Akun</t>
  </si>
  <si>
    <t>Nama Akun</t>
  </si>
  <si>
    <t>Nilai Komersial</t>
  </si>
  <si>
    <t>Pendapatan Bukan Objek Pajak</t>
  </si>
  <si>
    <t>Pendapatan kena PPh Final</t>
  </si>
  <si>
    <t>Objek Pajak Tidak Final</t>
  </si>
  <si>
    <t>Koreksi Fiskal</t>
  </si>
  <si>
    <t>Kode Koreksi Fiskal</t>
  </si>
  <si>
    <t>Nilai Fiskal</t>
  </si>
  <si>
    <t>Positif</t>
  </si>
  <si>
    <t>Negatif</t>
  </si>
  <si>
    <t>Penjualan</t>
  </si>
  <si>
    <t>Penjualan Domestik</t>
  </si>
  <si>
    <t>Penjualan Ekspor</t>
  </si>
  <si>
    <t>Penjualan Bruto</t>
  </si>
  <si>
    <t>Retur</t>
  </si>
  <si>
    <t>Potongan Penjualan</t>
  </si>
  <si>
    <t>Koreksi Penjualan</t>
  </si>
  <si>
    <t>Penjualan Bersih</t>
  </si>
  <si>
    <t>Harga Pokok Penjualan (HPP)</t>
  </si>
  <si>
    <t>Pembelian</t>
  </si>
  <si>
    <t>Beban Pengangkutan</t>
  </si>
  <si>
    <t>Beban Operasional Lainnya</t>
  </si>
  <si>
    <t>Persediaan Awal</t>
  </si>
  <si>
    <t>Persediaan Akhir</t>
  </si>
  <si>
    <t>Jumlah HPP</t>
  </si>
  <si>
    <t>Laba Kotor</t>
  </si>
  <si>
    <t>Pendapatan Usaha Lainnya</t>
  </si>
  <si>
    <t>Beban Usaha</t>
  </si>
  <si>
    <t>Gaji, Tunjangan, Bonus, Honorarium, THR, dsb.</t>
  </si>
  <si>
    <t>Beban Imbalan Kerja Lainnya</t>
  </si>
  <si>
    <t>Beban Transportasi</t>
  </si>
  <si>
    <t>Beban Penyusutan dan Amortisasi</t>
  </si>
  <si>
    <t>Beban Sewa</t>
  </si>
  <si>
    <t>Beban Bunga</t>
  </si>
  <si>
    <t>Beban Sehubungan dengan Jasa</t>
  </si>
  <si>
    <t>Beban Penurunan Nilai</t>
  </si>
  <si>
    <t>Beban Royalti</t>
  </si>
  <si>
    <t>Beban Pemasaran atau Promosi</t>
  </si>
  <si>
    <t>Beban Entertainment</t>
  </si>
  <si>
    <t>Beban Umum dan Administrasi</t>
  </si>
  <si>
    <t>Beban Usaha Lainnya</t>
  </si>
  <si>
    <t>Jumlah Beban Usaha</t>
  </si>
  <si>
    <t>Laba (Rugi) Usaha</t>
  </si>
  <si>
    <t>Pendapatan Non Usaha</t>
  </si>
  <si>
    <t>Keuntungan Selisih Kurs</t>
  </si>
  <si>
    <t>Keuntungan Penjualan Aset (selain Persediaan)</t>
  </si>
  <si>
    <t>Pendapatan Bunga (Komponen Pembiayaan pada Kontrak Pelanggan)</t>
  </si>
  <si>
    <t>Pendapatan Non Usaha Lainnya</t>
  </si>
  <si>
    <t>Jumlah Pendapatan Non Usaha</t>
  </si>
  <si>
    <t>Beban Non Usaha</t>
  </si>
  <si>
    <t>Kerugian Penjualan Aset (selain Persediaan)</t>
  </si>
  <si>
    <t>Sumbangan</t>
  </si>
  <si>
    <t>Kerugian Selisih Kurs</t>
  </si>
  <si>
    <t>Beban Non Usaha Lainnya</t>
  </si>
  <si>
    <t>Jumlah Beban Non Usaha</t>
  </si>
  <si>
    <t>Laba (Rugi) Non Usaha</t>
  </si>
  <si>
    <t>Laba (Rugi) Sebelum Pajak</t>
  </si>
  <si>
    <t>Pendapatan</t>
  </si>
  <si>
    <t>Pendapatan Jasa</t>
  </si>
  <si>
    <t>Koreksi Pendapatan</t>
  </si>
  <si>
    <t>Biaya Pokok Jasa</t>
  </si>
  <si>
    <t>Biaya Bahan Baku :</t>
  </si>
  <si>
    <t>Persediaan Awal Bahan Baku</t>
  </si>
  <si>
    <t>Pembelian Bahan Baku</t>
  </si>
  <si>
    <t>Retur Pembelian Bahan Baku</t>
  </si>
  <si>
    <t>Jumlah Pembelian Bahan Baku</t>
  </si>
  <si>
    <t>Bahan Baku yang Tersedia untuk Produksi</t>
  </si>
  <si>
    <t>Persediaan Akhir Bahan Baku</t>
  </si>
  <si>
    <t>Jumlah Biaya Bahan Baku</t>
  </si>
  <si>
    <t>Jumlah Biaya Tenaga Kerja Langsung</t>
  </si>
  <si>
    <t>Biaya Pabrikasi :</t>
  </si>
  <si>
    <t>Biaya Tenaga Kerja Tidak Langsung</t>
  </si>
  <si>
    <t>Biaya Pemeliharaan dan Perbaikan Mesin</t>
  </si>
  <si>
    <t>Biaya Penyusutan dan Amortisasi</t>
  </si>
  <si>
    <t>Biaya Utilitas</t>
  </si>
  <si>
    <t>Biaya Pabrikasi Lainnya (termasuk pita cukai)</t>
  </si>
  <si>
    <t>Jumlah Biaya Pabrikasi</t>
  </si>
  <si>
    <t>Jumlah Biaya Produksi</t>
  </si>
  <si>
    <t>Persediaan Awal Barang dalam Proses</t>
  </si>
  <si>
    <t>Persediaan Akhir Barang dalam Proses</t>
  </si>
  <si>
    <t>Jumlah Harga Pokok Produksi</t>
  </si>
  <si>
    <t>Persediaan Awal Barang Jadi</t>
  </si>
  <si>
    <t>Persediaan Akhir Barang Jadi</t>
  </si>
  <si>
    <t>Jumlah Harga Pokok Penjualan</t>
  </si>
  <si>
    <t>Pendapatan Bunga :</t>
  </si>
  <si>
    <t>Pendapatan Bunga (Rp)</t>
  </si>
  <si>
    <t>Pendapatan Bunga (Valuta Asing)</t>
  </si>
  <si>
    <t>Beban Bunga :</t>
  </si>
  <si>
    <t>Beban Bunga (Rp)</t>
  </si>
  <si>
    <t>Beban Bunga (Valuta Asing)</t>
  </si>
  <si>
    <t>Pendapatan (Beban) Bunga Bersih</t>
  </si>
  <si>
    <t>Pendapatan Operasional Lain :</t>
  </si>
  <si>
    <t>Keuntungan dari Peningkatan Nilai Wajar Aset Keuangan</t>
  </si>
  <si>
    <t>Keuntungan dari Penurunan Nilai Wajar Liabilitas Keuangan</t>
  </si>
  <si>
    <t>Keuntungan dari Penjualan Aset Keuangan</t>
  </si>
  <si>
    <t>Keuntungan dari Transaksi Spot dan Derivatif</t>
  </si>
  <si>
    <t>Dividen</t>
  </si>
  <si>
    <t>Keuntungan dari Penyertaan dengan Equity Method</t>
  </si>
  <si>
    <t>Komisi, Provisi, Fee, dan Administrasi</t>
  </si>
  <si>
    <t>Pemulihan atas Cadangan Kerugian Penurunan Nilai</t>
  </si>
  <si>
    <t>Pendapatan lain</t>
  </si>
  <si>
    <t>Jumlah Pendapatan Operasional Lain</t>
  </si>
  <si>
    <t>Beban Operasional Lain :</t>
  </si>
  <si>
    <t>Jumlah Beban Operasional Lain</t>
  </si>
  <si>
    <t>Jumlah Pendapatan Non Operasional</t>
  </si>
  <si>
    <t>Jumlah Beban Non Operasional</t>
  </si>
  <si>
    <t>Laba (Rugi) Non Operasional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</si>
</sst>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43" fontId="0" fillId="0" borderId="4" xfId="1" applyFont="1" applyBorder="1" applyAlignment="1">
      <alignment vertical="center"/>
    </xf>
    <xf numFmtId="43" fontId="0" fillId="2" borderId="4" xfId="1" applyFont="1" applyFill="1" applyBorder="1" applyAlignment="1">
      <alignment vertical="center"/>
    </xf>
    <xf numFmtId="43" fontId="0" fillId="2" borderId="5" xfId="1" applyFont="1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43" fontId="0" fillId="0" borderId="6" xfId="1" applyFont="1" applyBorder="1" applyAlignment="1">
      <alignment vertical="center"/>
    </xf>
    <xf numFmtId="43" fontId="0" fillId="2" borderId="6" xfId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43" fontId="3" fillId="2" borderId="6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 wrapText="1"/>
    </xf>
    <xf numFmtId="43" fontId="3" fillId="2" borderId="7" xfId="1" applyFont="1" applyFill="1" applyBorder="1" applyAlignment="1">
      <alignment vertical="center"/>
    </xf>
    <xf numFmtId="43" fontId="0" fillId="2" borderId="9" xfId="1" applyFont="1" applyFill="1" applyBorder="1" applyAlignment="1">
      <alignment vertical="center"/>
    </xf>
    <xf numFmtId="43" fontId="0" fillId="0" borderId="10" xfId="1" applyFont="1" applyBorder="1" applyAlignment="1">
      <alignment vertical="center"/>
    </xf>
    <xf numFmtId="43" fontId="0" fillId="2" borderId="11" xfId="1" applyFont="1" applyFill="1" applyBorder="1" applyAlignment="1">
      <alignment vertical="center"/>
    </xf>
    <xf numFmtId="43" fontId="0" fillId="0" borderId="5" xfId="1" applyFont="1" applyBorder="1" applyAlignment="1">
      <alignment vertical="center"/>
    </xf>
    <xf numFmtId="43" fontId="3" fillId="2" borderId="11" xfId="1" applyFont="1" applyFill="1" applyBorder="1" applyAlignment="1">
      <alignment vertical="center"/>
    </xf>
    <xf numFmtId="43" fontId="3" fillId="2" borderId="5" xfId="1" applyFont="1" applyFill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43" fontId="0" fillId="0" borderId="7" xfId="1" applyFont="1" applyBorder="1" applyAlignment="1">
      <alignment vertical="center"/>
    </xf>
    <xf numFmtId="43" fontId="0" fillId="0" borderId="12" xfId="1" applyFont="1" applyBorder="1" applyAlignment="1">
      <alignment vertical="center"/>
    </xf>
    <xf numFmtId="43" fontId="0" fillId="2" borderId="7" xfId="1" applyFont="1" applyFill="1" applyBorder="1" applyAlignment="1">
      <alignment vertical="center"/>
    </xf>
    <xf numFmtId="43" fontId="0" fillId="0" borderId="13" xfId="1" applyFont="1" applyBorder="1" applyAlignment="1">
      <alignment vertical="center"/>
    </xf>
    <xf numFmtId="0" fontId="4" fillId="0" borderId="0" xfId="0" applyFont="1" applyAlignment="1">
      <alignment vertical="center"/>
    </xf>
    <xf numFmtId="43" fontId="0" fillId="0" borderId="9" xfId="1" applyFont="1" applyBorder="1" applyAlignment="1">
      <alignment vertical="center"/>
    </xf>
    <xf numFmtId="43" fontId="0" fillId="0" borderId="11" xfId="1" applyFont="1" applyBorder="1" applyAlignment="1">
      <alignment vertical="center"/>
    </xf>
    <xf numFmtId="43" fontId="3" fillId="2" borderId="12" xfId="1" applyFont="1" applyFill="1" applyBorder="1" applyAlignment="1">
      <alignment vertical="center"/>
    </xf>
    <xf numFmtId="43" fontId="3" fillId="2" borderId="13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/>
    <xf numFmtId="0" fontId="0" fillId="0" borderId="4" xfId="0" applyBorder="1" applyAlignment="1">
      <alignment horizontal="center"/>
    </xf>
    <xf numFmtId="0" fontId="0" fillId="0" borderId="4" xfId="0" quotePrefix="1" applyBorder="1"/>
    <xf numFmtId="0" fontId="0" fillId="0" borderId="4" xfId="0" applyBorder="1"/>
    <xf numFmtId="43" fontId="0" fillId="2" borderId="4" xfId="1" applyFont="1" applyFill="1" applyBorder="1"/>
    <xf numFmtId="43" fontId="0" fillId="0" borderId="4" xfId="1" applyFont="1" applyBorder="1"/>
    <xf numFmtId="0" fontId="0" fillId="0" borderId="6" xfId="0" applyBorder="1" applyAlignment="1">
      <alignment horizontal="center"/>
    </xf>
    <xf numFmtId="0" fontId="0" fillId="0" borderId="6" xfId="0" quotePrefix="1" applyBorder="1"/>
    <xf numFmtId="0" fontId="0" fillId="0" borderId="6" xfId="0" applyBorder="1"/>
    <xf numFmtId="0" fontId="0" fillId="2" borderId="6" xfId="0" applyFill="1" applyBorder="1"/>
    <xf numFmtId="43" fontId="0" fillId="2" borderId="6" xfId="1" applyFont="1" applyFill="1" applyBorder="1"/>
    <xf numFmtId="43" fontId="0" fillId="0" borderId="6" xfId="1" applyFont="1" applyBorder="1"/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/>
    <xf numFmtId="43" fontId="3" fillId="2" borderId="6" xfId="1" applyFont="1" applyFill="1" applyBorder="1"/>
    <xf numFmtId="0" fontId="3" fillId="0" borderId="0" xfId="0" applyFont="1"/>
    <xf numFmtId="0" fontId="0" fillId="0" borderId="7" xfId="0" applyBorder="1" applyAlignment="1">
      <alignment horizontal="center"/>
    </xf>
    <xf numFmtId="0" fontId="0" fillId="0" borderId="7" xfId="0" applyBorder="1"/>
    <xf numFmtId="43" fontId="0" fillId="2" borderId="7" xfId="1" applyFont="1" applyFill="1" applyBorder="1"/>
    <xf numFmtId="43" fontId="0" fillId="0" borderId="7" xfId="1" applyFont="1" applyBorder="1"/>
    <xf numFmtId="43" fontId="0" fillId="0" borderId="9" xfId="1" applyFont="1" applyBorder="1"/>
    <xf numFmtId="43" fontId="0" fillId="0" borderId="11" xfId="1" applyFont="1" applyBorder="1"/>
    <xf numFmtId="43" fontId="3" fillId="2" borderId="11" xfId="1" applyFont="1" applyFill="1" applyBorder="1"/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/>
    <xf numFmtId="43" fontId="3" fillId="2" borderId="7" xfId="1" applyFont="1" applyFill="1" applyBorder="1"/>
    <xf numFmtId="43" fontId="3" fillId="2" borderId="12" xfId="1" applyFont="1" applyFill="1" applyBorder="1"/>
    <xf numFmtId="43" fontId="0" fillId="2" borderId="9" xfId="1" applyFont="1" applyFill="1" applyBorder="1"/>
    <xf numFmtId="43" fontId="0" fillId="0" borderId="10" xfId="1" applyFont="1" applyBorder="1"/>
    <xf numFmtId="43" fontId="0" fillId="2" borderId="11" xfId="1" applyFont="1" applyFill="1" applyBorder="1"/>
    <xf numFmtId="43" fontId="0" fillId="0" borderId="5" xfId="1" applyFont="1" applyBorder="1"/>
    <xf numFmtId="43" fontId="3" fillId="2" borderId="5" xfId="1" applyFont="1" applyFill="1" applyBorder="1"/>
    <xf numFmtId="43" fontId="3" fillId="2" borderId="13" xfId="1" applyFont="1" applyFill="1" applyBorder="1"/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5" fillId="2" borderId="4" xfId="0" applyFont="1" applyFill="1" applyBorder="1"/>
    <xf numFmtId="43" fontId="6" fillId="2" borderId="4" xfId="1" applyFont="1" applyFill="1" applyBorder="1"/>
    <xf numFmtId="0" fontId="6" fillId="0" borderId="6" xfId="0" applyFont="1" applyBorder="1" applyAlignment="1">
      <alignment horizontal="left"/>
    </xf>
    <xf numFmtId="43" fontId="6" fillId="0" borderId="6" xfId="1" applyFont="1" applyBorder="1" applyAlignment="1">
      <alignment horizontal="left"/>
    </xf>
    <xf numFmtId="43" fontId="6" fillId="2" borderId="6" xfId="1" applyFont="1" applyFill="1" applyBorder="1" applyAlignment="1">
      <alignment horizontal="left"/>
    </xf>
    <xf numFmtId="0" fontId="0" fillId="2" borderId="6" xfId="0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43" fontId="5" fillId="2" borderId="6" xfId="1" applyFont="1" applyFill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/>
    <xf numFmtId="43" fontId="6" fillId="0" borderId="6" xfId="1" applyFont="1" applyBorder="1"/>
    <xf numFmtId="43" fontId="6" fillId="2" borderId="6" xfId="1" applyFont="1" applyFill="1" applyBorder="1"/>
    <xf numFmtId="43" fontId="5" fillId="2" borderId="6" xfId="1" applyFont="1" applyFill="1" applyBorder="1"/>
    <xf numFmtId="43" fontId="6" fillId="0" borderId="7" xfId="1" applyFont="1" applyBorder="1"/>
    <xf numFmtId="43" fontId="6" fillId="2" borderId="7" xfId="1" applyFont="1" applyFill="1" applyBorder="1"/>
    <xf numFmtId="0" fontId="0" fillId="0" borderId="7" xfId="0" quotePrefix="1" applyBorder="1"/>
    <xf numFmtId="43" fontId="0" fillId="0" borderId="12" xfId="1" applyFont="1" applyBorder="1"/>
    <xf numFmtId="43" fontId="0" fillId="0" borderId="13" xfId="1" applyFont="1" applyBorder="1"/>
    <xf numFmtId="0" fontId="3" fillId="0" borderId="6" xfId="0" applyFont="1" applyBorder="1" applyAlignment="1">
      <alignment horizontal="center"/>
    </xf>
    <xf numFmtId="43" fontId="1" fillId="0" borderId="6" xfId="1" applyFont="1" applyFill="1" applyBorder="1"/>
    <xf numFmtId="43" fontId="1" fillId="2" borderId="6" xfId="1" applyFont="1" applyFill="1" applyBorder="1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66A5C-4B1A-467D-9CF2-DC3BAB28220E}">
  <dimension ref="A1:J49"/>
  <sheetViews>
    <sheetView tabSelected="1" zoomScaleNormal="100" workbookViewId="0">
      <pane xSplit="10" ySplit="2" topLeftCell="K3" activePane="bottomRight" state="frozen"/>
      <selection pane="topRight" activeCell="K1" sqref="K1"/>
      <selection pane="bottomLeft" activeCell="A3" sqref="A3"/>
      <selection pane="bottomRight" sqref="A1:A2"/>
    </sheetView>
  </sheetViews>
  <sheetFormatPr defaultRowHeight="14.5" x14ac:dyDescent="0.35"/>
  <cols>
    <col min="1" max="1" width="5.1796875" style="37" customWidth="1"/>
    <col min="2" max="2" width="26.453125" style="38" customWidth="1"/>
    <col min="3" max="3" width="16.26953125" style="2" bestFit="1" customWidth="1"/>
    <col min="4" max="4" width="16.7265625" style="2" bestFit="1" customWidth="1"/>
    <col min="5" max="5" width="13.7265625" style="2" customWidth="1"/>
    <col min="6" max="6" width="16.26953125" style="2" customWidth="1"/>
    <col min="7" max="7" width="13.81640625" style="2" bestFit="1" customWidth="1"/>
    <col min="8" max="8" width="14.7265625" style="2" bestFit="1" customWidth="1"/>
    <col min="9" max="9" width="12.1796875" style="2" customWidth="1"/>
    <col min="10" max="10" width="16.36328125" style="2" bestFit="1" customWidth="1"/>
    <col min="11" max="16384" width="8.7265625" style="2"/>
  </cols>
  <sheetData>
    <row r="1" spans="1:10" x14ac:dyDescent="0.35">
      <c r="A1" s="102" t="s">
        <v>0</v>
      </c>
      <c r="B1" s="102" t="s">
        <v>1</v>
      </c>
      <c r="C1" s="101" t="s">
        <v>2</v>
      </c>
      <c r="D1" s="102" t="s">
        <v>3</v>
      </c>
      <c r="E1" s="102" t="s">
        <v>4</v>
      </c>
      <c r="F1" s="102" t="s">
        <v>5</v>
      </c>
      <c r="G1" s="101" t="s">
        <v>6</v>
      </c>
      <c r="H1" s="101"/>
      <c r="I1" s="102" t="s">
        <v>7</v>
      </c>
      <c r="J1" s="101" t="s">
        <v>8</v>
      </c>
    </row>
    <row r="2" spans="1:10" x14ac:dyDescent="0.35">
      <c r="A2" s="102"/>
      <c r="B2" s="102"/>
      <c r="C2" s="101"/>
      <c r="D2" s="102"/>
      <c r="E2" s="102"/>
      <c r="F2" s="102"/>
      <c r="G2" s="1" t="s">
        <v>9</v>
      </c>
      <c r="H2" s="1" t="s">
        <v>10</v>
      </c>
      <c r="I2" s="102"/>
      <c r="J2" s="101"/>
    </row>
    <row r="3" spans="1:10" s="3" customFormat="1" x14ac:dyDescent="0.35">
      <c r="A3" s="96" t="s">
        <v>11</v>
      </c>
      <c r="B3" s="97"/>
      <c r="C3" s="97"/>
      <c r="D3" s="97"/>
      <c r="E3" s="97"/>
      <c r="F3" s="97"/>
      <c r="G3" s="97"/>
      <c r="H3" s="97"/>
      <c r="I3" s="97"/>
      <c r="J3" s="99"/>
    </row>
    <row r="4" spans="1:10" x14ac:dyDescent="0.35">
      <c r="A4" s="4">
        <v>4002</v>
      </c>
      <c r="B4" s="5" t="s">
        <v>12</v>
      </c>
      <c r="C4" s="6"/>
      <c r="D4" s="6"/>
      <c r="E4" s="6"/>
      <c r="F4" s="7">
        <f>C4-D4-E4</f>
        <v>0</v>
      </c>
      <c r="G4" s="6"/>
      <c r="H4" s="6"/>
      <c r="I4" s="6"/>
      <c r="J4" s="8">
        <f>F4+G4-H4</f>
        <v>0</v>
      </c>
    </row>
    <row r="5" spans="1:10" x14ac:dyDescent="0.35">
      <c r="A5" s="9">
        <v>4003</v>
      </c>
      <c r="B5" s="10" t="s">
        <v>13</v>
      </c>
      <c r="C5" s="11"/>
      <c r="D5" s="11"/>
      <c r="E5" s="11"/>
      <c r="F5" s="12">
        <f>C5-D5-E5</f>
        <v>0</v>
      </c>
      <c r="G5" s="11"/>
      <c r="H5" s="11"/>
      <c r="I5" s="11"/>
      <c r="J5" s="8">
        <f>F5+G5-H5</f>
        <v>0</v>
      </c>
    </row>
    <row r="6" spans="1:10" s="16" customFormat="1" x14ac:dyDescent="0.35">
      <c r="A6" s="13">
        <v>4004</v>
      </c>
      <c r="B6" s="14" t="s">
        <v>14</v>
      </c>
      <c r="C6" s="15">
        <f>SUM(C4:C5)</f>
        <v>0</v>
      </c>
      <c r="D6" s="15"/>
      <c r="E6" s="15"/>
      <c r="F6" s="15">
        <f>SUM(F4:F5)</f>
        <v>0</v>
      </c>
      <c r="G6" s="15"/>
      <c r="H6" s="15"/>
      <c r="I6" s="15"/>
      <c r="J6" s="15">
        <f>SUM(J4:J5)</f>
        <v>0</v>
      </c>
    </row>
    <row r="7" spans="1:10" x14ac:dyDescent="0.35">
      <c r="A7" s="9">
        <v>4011</v>
      </c>
      <c r="B7" s="10" t="s">
        <v>15</v>
      </c>
      <c r="C7" s="11"/>
      <c r="D7" s="12"/>
      <c r="E7" s="12"/>
      <c r="F7" s="12">
        <f>C7</f>
        <v>0</v>
      </c>
      <c r="G7" s="11"/>
      <c r="H7" s="11"/>
      <c r="I7" s="11"/>
      <c r="J7" s="8">
        <f>F7-G7+H7</f>
        <v>0</v>
      </c>
    </row>
    <row r="8" spans="1:10" x14ac:dyDescent="0.35">
      <c r="A8" s="9">
        <v>4012</v>
      </c>
      <c r="B8" s="10" t="s">
        <v>16</v>
      </c>
      <c r="C8" s="11"/>
      <c r="D8" s="12"/>
      <c r="E8" s="12"/>
      <c r="F8" s="12">
        <f t="shared" ref="F8" si="0">C8</f>
        <v>0</v>
      </c>
      <c r="G8" s="11"/>
      <c r="H8" s="11"/>
      <c r="I8" s="11"/>
      <c r="J8" s="8">
        <f t="shared" ref="J8:J9" si="1">F8-G8+H8</f>
        <v>0</v>
      </c>
    </row>
    <row r="9" spans="1:10" x14ac:dyDescent="0.35">
      <c r="A9" s="9">
        <v>4013</v>
      </c>
      <c r="B9" s="10" t="s">
        <v>17</v>
      </c>
      <c r="C9" s="11"/>
      <c r="D9" s="12"/>
      <c r="E9" s="12"/>
      <c r="F9" s="12">
        <f>C9</f>
        <v>0</v>
      </c>
      <c r="G9" s="11"/>
      <c r="H9" s="11"/>
      <c r="I9" s="11"/>
      <c r="J9" s="8">
        <f t="shared" si="1"/>
        <v>0</v>
      </c>
    </row>
    <row r="10" spans="1:10" s="16" customFormat="1" x14ac:dyDescent="0.35">
      <c r="A10" s="17">
        <v>4020</v>
      </c>
      <c r="B10" s="18" t="s">
        <v>18</v>
      </c>
      <c r="C10" s="19">
        <f>C6-C7-C8-C9</f>
        <v>0</v>
      </c>
      <c r="D10" s="19"/>
      <c r="E10" s="19"/>
      <c r="F10" s="19">
        <f>F6-F7-F8-F9</f>
        <v>0</v>
      </c>
      <c r="G10" s="19"/>
      <c r="H10" s="19"/>
      <c r="I10" s="19"/>
      <c r="J10" s="19">
        <f>J6-J7-J8-J9</f>
        <v>0</v>
      </c>
    </row>
    <row r="11" spans="1:10" s="3" customFormat="1" x14ac:dyDescent="0.35">
      <c r="A11" s="96" t="s">
        <v>19</v>
      </c>
      <c r="B11" s="97"/>
      <c r="C11" s="97"/>
      <c r="D11" s="97"/>
      <c r="E11" s="97"/>
      <c r="F11" s="98"/>
      <c r="G11" s="97"/>
      <c r="H11" s="97"/>
      <c r="I11" s="97"/>
      <c r="J11" s="99"/>
    </row>
    <row r="12" spans="1:10" x14ac:dyDescent="0.35">
      <c r="A12" s="4">
        <v>5001</v>
      </c>
      <c r="B12" s="5" t="s">
        <v>20</v>
      </c>
      <c r="C12" s="6"/>
      <c r="D12" s="7"/>
      <c r="E12" s="20"/>
      <c r="F12" s="7">
        <f t="shared" ref="F12:F16" si="2">C12</f>
        <v>0</v>
      </c>
      <c r="G12" s="21"/>
      <c r="H12" s="6"/>
      <c r="I12" s="6"/>
      <c r="J12" s="8">
        <f>F12-G12+H12</f>
        <v>0</v>
      </c>
    </row>
    <row r="13" spans="1:10" x14ac:dyDescent="0.35">
      <c r="A13" s="9">
        <v>5003</v>
      </c>
      <c r="B13" s="10" t="s">
        <v>21</v>
      </c>
      <c r="C13" s="11"/>
      <c r="D13" s="12"/>
      <c r="E13" s="22"/>
      <c r="F13" s="12">
        <f t="shared" si="2"/>
        <v>0</v>
      </c>
      <c r="G13" s="23"/>
      <c r="H13" s="11"/>
      <c r="I13" s="11"/>
      <c r="J13" s="8">
        <f>F13-G13+H13</f>
        <v>0</v>
      </c>
    </row>
    <row r="14" spans="1:10" x14ac:dyDescent="0.35">
      <c r="A14" s="9">
        <v>5007</v>
      </c>
      <c r="B14" s="10" t="s">
        <v>22</v>
      </c>
      <c r="C14" s="11"/>
      <c r="D14" s="12"/>
      <c r="E14" s="22"/>
      <c r="F14" s="12">
        <f t="shared" si="2"/>
        <v>0</v>
      </c>
      <c r="G14" s="23"/>
      <c r="H14" s="11"/>
      <c r="I14" s="11"/>
      <c r="J14" s="8">
        <f t="shared" ref="J14" si="3">F14-G14+H14</f>
        <v>0</v>
      </c>
    </row>
    <row r="15" spans="1:10" x14ac:dyDescent="0.35">
      <c r="A15" s="9">
        <v>5008</v>
      </c>
      <c r="B15" s="10" t="s">
        <v>23</v>
      </c>
      <c r="C15" s="11"/>
      <c r="D15" s="12"/>
      <c r="E15" s="22"/>
      <c r="F15" s="12">
        <f t="shared" si="2"/>
        <v>0</v>
      </c>
      <c r="G15" s="23"/>
      <c r="H15" s="11"/>
      <c r="I15" s="11"/>
      <c r="J15" s="8">
        <f>F15-G15+H15</f>
        <v>0</v>
      </c>
    </row>
    <row r="16" spans="1:10" x14ac:dyDescent="0.35">
      <c r="A16" s="9">
        <v>5009</v>
      </c>
      <c r="B16" s="10" t="s">
        <v>24</v>
      </c>
      <c r="C16" s="11"/>
      <c r="D16" s="12"/>
      <c r="E16" s="22"/>
      <c r="F16" s="12">
        <f t="shared" si="2"/>
        <v>0</v>
      </c>
      <c r="G16" s="23"/>
      <c r="H16" s="11"/>
      <c r="I16" s="11"/>
      <c r="J16" s="8">
        <f>F16+G16-H16</f>
        <v>0</v>
      </c>
    </row>
    <row r="17" spans="1:10" s="16" customFormat="1" x14ac:dyDescent="0.35">
      <c r="A17" s="13">
        <v>5020</v>
      </c>
      <c r="B17" s="14" t="s">
        <v>25</v>
      </c>
      <c r="C17" s="15">
        <f>SUM(C12:C15)-C16</f>
        <v>0</v>
      </c>
      <c r="D17" s="15"/>
      <c r="E17" s="24"/>
      <c r="F17" s="15">
        <f>SUM(F12:F15)-F16</f>
        <v>0</v>
      </c>
      <c r="G17" s="25"/>
      <c r="H17" s="15"/>
      <c r="I17" s="15"/>
      <c r="J17" s="15">
        <f>SUM(J12:J15)-J16</f>
        <v>0</v>
      </c>
    </row>
    <row r="18" spans="1:10" s="16" customFormat="1" x14ac:dyDescent="0.35">
      <c r="A18" s="13">
        <v>4300</v>
      </c>
      <c r="B18" s="14" t="s">
        <v>26</v>
      </c>
      <c r="C18" s="15">
        <f>C10-C17</f>
        <v>0</v>
      </c>
      <c r="D18" s="15"/>
      <c r="E18" s="24"/>
      <c r="F18" s="15">
        <f>F10-F17</f>
        <v>0</v>
      </c>
      <c r="G18" s="25"/>
      <c r="H18" s="15"/>
      <c r="I18" s="15"/>
      <c r="J18" s="15">
        <f>J10-J17</f>
        <v>0</v>
      </c>
    </row>
    <row r="19" spans="1:10" x14ac:dyDescent="0.35">
      <c r="A19" s="26">
        <v>4199</v>
      </c>
      <c r="B19" s="27" t="s">
        <v>27</v>
      </c>
      <c r="C19" s="28"/>
      <c r="D19" s="28"/>
      <c r="E19" s="29"/>
      <c r="F19" s="30">
        <f>C19-D19-E19</f>
        <v>0</v>
      </c>
      <c r="G19" s="31"/>
      <c r="H19" s="28"/>
      <c r="I19" s="28"/>
      <c r="J19" s="8">
        <f>F19+G19-H19</f>
        <v>0</v>
      </c>
    </row>
    <row r="20" spans="1:10" s="3" customFormat="1" x14ac:dyDescent="0.35">
      <c r="A20" s="96" t="s">
        <v>28</v>
      </c>
      <c r="B20" s="97"/>
      <c r="C20" s="97"/>
      <c r="D20" s="97"/>
      <c r="E20" s="97"/>
      <c r="F20" s="100"/>
      <c r="G20" s="97"/>
      <c r="H20" s="97"/>
      <c r="I20" s="97"/>
      <c r="J20" s="99"/>
    </row>
    <row r="21" spans="1:10" ht="29" x14ac:dyDescent="0.35">
      <c r="A21" s="4">
        <v>5311</v>
      </c>
      <c r="B21" s="5" t="s">
        <v>29</v>
      </c>
      <c r="C21" s="6"/>
      <c r="D21" s="7"/>
      <c r="E21" s="7"/>
      <c r="F21" s="12">
        <f>C21</f>
        <v>0</v>
      </c>
      <c r="G21" s="6"/>
      <c r="H21" s="6"/>
      <c r="I21" s="6"/>
      <c r="J21" s="8">
        <f>F21-G21+H21</f>
        <v>0</v>
      </c>
    </row>
    <row r="22" spans="1:10" x14ac:dyDescent="0.35">
      <c r="A22" s="9">
        <v>5312</v>
      </c>
      <c r="B22" s="10" t="s">
        <v>30</v>
      </c>
      <c r="C22" s="11"/>
      <c r="D22" s="12"/>
      <c r="E22" s="12"/>
      <c r="F22" s="12">
        <f t="shared" ref="F22:F33" si="4">C22</f>
        <v>0</v>
      </c>
      <c r="G22" s="11"/>
      <c r="H22" s="11"/>
      <c r="I22" s="11"/>
      <c r="J22" s="8">
        <f t="shared" ref="J22:J33" si="5">F22-G22+H22</f>
        <v>0</v>
      </c>
    </row>
    <row r="23" spans="1:10" x14ac:dyDescent="0.35">
      <c r="A23" s="9">
        <v>5313</v>
      </c>
      <c r="B23" s="10" t="s">
        <v>31</v>
      </c>
      <c r="C23" s="11"/>
      <c r="D23" s="12"/>
      <c r="E23" s="12"/>
      <c r="F23" s="12">
        <f t="shared" si="4"/>
        <v>0</v>
      </c>
      <c r="G23" s="11"/>
      <c r="H23" s="11"/>
      <c r="I23" s="11"/>
      <c r="J23" s="8">
        <f t="shared" si="5"/>
        <v>0</v>
      </c>
    </row>
    <row r="24" spans="1:10" ht="29" x14ac:dyDescent="0.35">
      <c r="A24" s="9">
        <v>5314</v>
      </c>
      <c r="B24" s="10" t="s">
        <v>32</v>
      </c>
      <c r="C24" s="11"/>
      <c r="D24" s="12"/>
      <c r="E24" s="12"/>
      <c r="F24" s="12">
        <f t="shared" si="4"/>
        <v>0</v>
      </c>
      <c r="G24" s="11"/>
      <c r="H24" s="11"/>
      <c r="I24" s="11"/>
      <c r="J24" s="8">
        <f t="shared" si="5"/>
        <v>0</v>
      </c>
    </row>
    <row r="25" spans="1:10" x14ac:dyDescent="0.35">
      <c r="A25" s="9">
        <v>5315</v>
      </c>
      <c r="B25" s="10" t="s">
        <v>33</v>
      </c>
      <c r="C25" s="11"/>
      <c r="D25" s="12"/>
      <c r="E25" s="12"/>
      <c r="F25" s="12">
        <f t="shared" si="4"/>
        <v>0</v>
      </c>
      <c r="G25" s="11"/>
      <c r="H25" s="11"/>
      <c r="I25" s="11"/>
      <c r="J25" s="8">
        <f t="shared" si="5"/>
        <v>0</v>
      </c>
    </row>
    <row r="26" spans="1:10" x14ac:dyDescent="0.35">
      <c r="A26" s="9">
        <v>5316</v>
      </c>
      <c r="B26" s="10" t="s">
        <v>34</v>
      </c>
      <c r="C26" s="11"/>
      <c r="D26" s="12"/>
      <c r="E26" s="12"/>
      <c r="F26" s="12">
        <f t="shared" si="4"/>
        <v>0</v>
      </c>
      <c r="G26" s="11"/>
      <c r="H26" s="11"/>
      <c r="I26" s="11"/>
      <c r="J26" s="8">
        <f t="shared" si="5"/>
        <v>0</v>
      </c>
    </row>
    <row r="27" spans="1:10" ht="29" x14ac:dyDescent="0.35">
      <c r="A27" s="9">
        <v>5317</v>
      </c>
      <c r="B27" s="10" t="s">
        <v>35</v>
      </c>
      <c r="C27" s="11"/>
      <c r="D27" s="12"/>
      <c r="E27" s="12"/>
      <c r="F27" s="12">
        <f t="shared" si="4"/>
        <v>0</v>
      </c>
      <c r="G27" s="11"/>
      <c r="H27" s="11"/>
      <c r="I27" s="11"/>
      <c r="J27" s="8">
        <f t="shared" si="5"/>
        <v>0</v>
      </c>
    </row>
    <row r="28" spans="1:10" x14ac:dyDescent="0.35">
      <c r="A28" s="9">
        <v>5318</v>
      </c>
      <c r="B28" s="10" t="s">
        <v>36</v>
      </c>
      <c r="C28" s="11"/>
      <c r="D28" s="12"/>
      <c r="E28" s="12"/>
      <c r="F28" s="12">
        <f t="shared" si="4"/>
        <v>0</v>
      </c>
      <c r="G28" s="11"/>
      <c r="H28" s="11"/>
      <c r="I28" s="11"/>
      <c r="J28" s="8">
        <f t="shared" si="5"/>
        <v>0</v>
      </c>
    </row>
    <row r="29" spans="1:10" x14ac:dyDescent="0.35">
      <c r="A29" s="9">
        <v>5319</v>
      </c>
      <c r="B29" s="10" t="s">
        <v>37</v>
      </c>
      <c r="C29" s="11"/>
      <c r="D29" s="12"/>
      <c r="E29" s="12"/>
      <c r="F29" s="12">
        <f t="shared" si="4"/>
        <v>0</v>
      </c>
      <c r="G29" s="11"/>
      <c r="H29" s="11"/>
      <c r="I29" s="11"/>
      <c r="J29" s="8">
        <f t="shared" si="5"/>
        <v>0</v>
      </c>
    </row>
    <row r="30" spans="1:10" ht="29" x14ac:dyDescent="0.35">
      <c r="A30" s="9">
        <v>5320</v>
      </c>
      <c r="B30" s="10" t="s">
        <v>38</v>
      </c>
      <c r="C30" s="11"/>
      <c r="D30" s="12"/>
      <c r="E30" s="12"/>
      <c r="F30" s="12">
        <f t="shared" si="4"/>
        <v>0</v>
      </c>
      <c r="G30" s="11"/>
      <c r="H30" s="11"/>
      <c r="I30" s="11"/>
      <c r="J30" s="8">
        <f t="shared" si="5"/>
        <v>0</v>
      </c>
    </row>
    <row r="31" spans="1:10" x14ac:dyDescent="0.35">
      <c r="A31" s="9">
        <v>5321</v>
      </c>
      <c r="B31" s="10" t="s">
        <v>39</v>
      </c>
      <c r="C31" s="11"/>
      <c r="D31" s="12"/>
      <c r="E31" s="12"/>
      <c r="F31" s="12">
        <f t="shared" si="4"/>
        <v>0</v>
      </c>
      <c r="G31" s="11"/>
      <c r="H31" s="11"/>
      <c r="I31" s="11"/>
      <c r="J31" s="8">
        <f t="shared" si="5"/>
        <v>0</v>
      </c>
    </row>
    <row r="32" spans="1:10" ht="29" x14ac:dyDescent="0.35">
      <c r="A32" s="9">
        <v>5322</v>
      </c>
      <c r="B32" s="10" t="s">
        <v>40</v>
      </c>
      <c r="C32" s="11"/>
      <c r="D32" s="12"/>
      <c r="E32" s="12"/>
      <c r="F32" s="12">
        <f>C32</f>
        <v>0</v>
      </c>
      <c r="G32" s="11"/>
      <c r="H32" s="11"/>
      <c r="I32" s="11"/>
      <c r="J32" s="8">
        <f>F32-G32+H32</f>
        <v>0</v>
      </c>
    </row>
    <row r="33" spans="1:10" x14ac:dyDescent="0.35">
      <c r="A33" s="9">
        <v>5399</v>
      </c>
      <c r="B33" s="10" t="s">
        <v>41</v>
      </c>
      <c r="C33" s="11"/>
      <c r="D33" s="12"/>
      <c r="E33" s="12"/>
      <c r="F33" s="12">
        <f t="shared" si="4"/>
        <v>0</v>
      </c>
      <c r="G33" s="11"/>
      <c r="H33" s="11"/>
      <c r="I33" s="11"/>
      <c r="J33" s="8">
        <f t="shared" si="5"/>
        <v>0</v>
      </c>
    </row>
    <row r="34" spans="1:10" s="16" customFormat="1" x14ac:dyDescent="0.35">
      <c r="A34" s="13">
        <v>5400</v>
      </c>
      <c r="B34" s="14" t="s">
        <v>42</v>
      </c>
      <c r="C34" s="15">
        <f>SUM(C21:C33)</f>
        <v>0</v>
      </c>
      <c r="D34" s="15"/>
      <c r="E34" s="15"/>
      <c r="F34" s="15">
        <f>SUM(F21:F33)</f>
        <v>0</v>
      </c>
      <c r="G34" s="15"/>
      <c r="H34" s="15"/>
      <c r="I34" s="15"/>
      <c r="J34" s="15">
        <f>SUM(J21:J33)</f>
        <v>0</v>
      </c>
    </row>
    <row r="35" spans="1:10" s="16" customFormat="1" x14ac:dyDescent="0.35">
      <c r="A35" s="17">
        <v>4500</v>
      </c>
      <c r="B35" s="18" t="s">
        <v>43</v>
      </c>
      <c r="C35" s="19">
        <f>C18+C19-C34</f>
        <v>0</v>
      </c>
      <c r="D35" s="19"/>
      <c r="E35" s="19"/>
      <c r="F35" s="19">
        <f>F18+F19-F34</f>
        <v>0</v>
      </c>
      <c r="G35" s="19"/>
      <c r="H35" s="19"/>
      <c r="I35" s="19"/>
      <c r="J35" s="19">
        <f>J18+J19-J34</f>
        <v>0</v>
      </c>
    </row>
    <row r="36" spans="1:10" s="32" customFormat="1" x14ac:dyDescent="0.35">
      <c r="A36" s="96" t="s">
        <v>44</v>
      </c>
      <c r="B36" s="97"/>
      <c r="C36" s="97"/>
      <c r="D36" s="97"/>
      <c r="E36" s="97"/>
      <c r="F36" s="98"/>
      <c r="G36" s="97"/>
      <c r="H36" s="97"/>
      <c r="I36" s="97"/>
      <c r="J36" s="99"/>
    </row>
    <row r="37" spans="1:10" x14ac:dyDescent="0.35">
      <c r="A37" s="4">
        <v>4501</v>
      </c>
      <c r="B37" s="5" t="s">
        <v>45</v>
      </c>
      <c r="C37" s="6"/>
      <c r="D37" s="6"/>
      <c r="E37" s="33"/>
      <c r="F37" s="7">
        <f>C37-D37-E37</f>
        <v>0</v>
      </c>
      <c r="G37" s="21"/>
      <c r="H37" s="6"/>
      <c r="I37" s="6"/>
      <c r="J37" s="8">
        <f t="shared" ref="J37:J40" si="6">F37+G37-H37</f>
        <v>0</v>
      </c>
    </row>
    <row r="38" spans="1:10" ht="29" x14ac:dyDescent="0.35">
      <c r="A38" s="9">
        <v>4503</v>
      </c>
      <c r="B38" s="10" t="s">
        <v>46</v>
      </c>
      <c r="C38" s="11"/>
      <c r="D38" s="11"/>
      <c r="E38" s="34"/>
      <c r="F38" s="12">
        <f t="shared" ref="F38:F40" si="7">C38-D38-E38</f>
        <v>0</v>
      </c>
      <c r="G38" s="23"/>
      <c r="H38" s="11"/>
      <c r="I38" s="11"/>
      <c r="J38" s="8">
        <f t="shared" si="6"/>
        <v>0</v>
      </c>
    </row>
    <row r="39" spans="1:10" ht="43.5" x14ac:dyDescent="0.35">
      <c r="A39" s="9">
        <v>4511</v>
      </c>
      <c r="B39" s="10" t="s">
        <v>47</v>
      </c>
      <c r="C39" s="11"/>
      <c r="D39" s="11"/>
      <c r="E39" s="34"/>
      <c r="F39" s="12">
        <f t="shared" si="7"/>
        <v>0</v>
      </c>
      <c r="G39" s="23"/>
      <c r="H39" s="11"/>
      <c r="I39" s="11"/>
      <c r="J39" s="8">
        <f t="shared" si="6"/>
        <v>0</v>
      </c>
    </row>
    <row r="40" spans="1:10" ht="29" x14ac:dyDescent="0.35">
      <c r="A40" s="9">
        <v>4599</v>
      </c>
      <c r="B40" s="10" t="s">
        <v>48</v>
      </c>
      <c r="C40" s="11"/>
      <c r="D40" s="11"/>
      <c r="E40" s="34"/>
      <c r="F40" s="12">
        <f t="shared" si="7"/>
        <v>0</v>
      </c>
      <c r="G40" s="23"/>
      <c r="H40" s="11"/>
      <c r="I40" s="11"/>
      <c r="J40" s="8">
        <f t="shared" si="6"/>
        <v>0</v>
      </c>
    </row>
    <row r="41" spans="1:10" s="16" customFormat="1" ht="29" x14ac:dyDescent="0.35">
      <c r="A41" s="17">
        <v>4600</v>
      </c>
      <c r="B41" s="18" t="s">
        <v>49</v>
      </c>
      <c r="C41" s="19">
        <f>SUM(C37:C40)</f>
        <v>0</v>
      </c>
      <c r="D41" s="19"/>
      <c r="E41" s="35"/>
      <c r="F41" s="19">
        <f>SUM(F37:F40)</f>
        <v>0</v>
      </c>
      <c r="G41" s="36"/>
      <c r="H41" s="19"/>
      <c r="I41" s="19"/>
      <c r="J41" s="19">
        <f>SUM(J37:J40)</f>
        <v>0</v>
      </c>
    </row>
    <row r="42" spans="1:10" s="32" customFormat="1" x14ac:dyDescent="0.35">
      <c r="A42" s="96" t="s">
        <v>50</v>
      </c>
      <c r="B42" s="97"/>
      <c r="C42" s="97"/>
      <c r="D42" s="97"/>
      <c r="E42" s="97"/>
      <c r="F42" s="100"/>
      <c r="G42" s="97"/>
      <c r="H42" s="97"/>
      <c r="I42" s="97"/>
      <c r="J42" s="99"/>
    </row>
    <row r="43" spans="1:10" ht="29" x14ac:dyDescent="0.35">
      <c r="A43" s="4">
        <v>5405</v>
      </c>
      <c r="B43" s="5" t="s">
        <v>51</v>
      </c>
      <c r="C43" s="6"/>
      <c r="D43" s="7"/>
      <c r="E43" s="7"/>
      <c r="F43" s="12">
        <f>C43</f>
        <v>0</v>
      </c>
      <c r="G43" s="6"/>
      <c r="H43" s="6"/>
      <c r="I43" s="6"/>
      <c r="J43" s="8">
        <f t="shared" ref="J43:J46" si="8">F43-G43+H43</f>
        <v>0</v>
      </c>
    </row>
    <row r="44" spans="1:10" x14ac:dyDescent="0.35">
      <c r="A44" s="9">
        <v>5409</v>
      </c>
      <c r="B44" s="10" t="s">
        <v>52</v>
      </c>
      <c r="C44" s="11"/>
      <c r="D44" s="12"/>
      <c r="E44" s="12"/>
      <c r="F44" s="12">
        <f t="shared" ref="F44:F46" si="9">C44</f>
        <v>0</v>
      </c>
      <c r="G44" s="11"/>
      <c r="H44" s="11"/>
      <c r="I44" s="11"/>
      <c r="J44" s="8">
        <f t="shared" si="8"/>
        <v>0</v>
      </c>
    </row>
    <row r="45" spans="1:10" x14ac:dyDescent="0.35">
      <c r="A45" s="9">
        <v>5421</v>
      </c>
      <c r="B45" s="10" t="s">
        <v>53</v>
      </c>
      <c r="C45" s="11"/>
      <c r="D45" s="12"/>
      <c r="E45" s="12"/>
      <c r="F45" s="12">
        <f t="shared" si="9"/>
        <v>0</v>
      </c>
      <c r="G45" s="11"/>
      <c r="H45" s="11"/>
      <c r="I45" s="11"/>
      <c r="J45" s="8">
        <f t="shared" si="8"/>
        <v>0</v>
      </c>
    </row>
    <row r="46" spans="1:10" x14ac:dyDescent="0.35">
      <c r="A46" s="9">
        <v>5499</v>
      </c>
      <c r="B46" s="10" t="s">
        <v>54</v>
      </c>
      <c r="C46" s="11"/>
      <c r="D46" s="12"/>
      <c r="E46" s="12"/>
      <c r="F46" s="12">
        <f t="shared" si="9"/>
        <v>0</v>
      </c>
      <c r="G46" s="11"/>
      <c r="H46" s="11"/>
      <c r="I46" s="11"/>
      <c r="J46" s="8">
        <f t="shared" si="8"/>
        <v>0</v>
      </c>
    </row>
    <row r="47" spans="1:10" s="16" customFormat="1" x14ac:dyDescent="0.35">
      <c r="A47" s="13">
        <v>5500</v>
      </c>
      <c r="B47" s="14" t="s">
        <v>55</v>
      </c>
      <c r="C47" s="15">
        <f>SUM(C43:C46)</f>
        <v>0</v>
      </c>
      <c r="D47" s="15"/>
      <c r="E47" s="15"/>
      <c r="F47" s="15">
        <f>SUM(F43:F46)</f>
        <v>0</v>
      </c>
      <c r="G47" s="15"/>
      <c r="H47" s="15"/>
      <c r="I47" s="15"/>
      <c r="J47" s="15">
        <f>SUM(J43:J46)</f>
        <v>0</v>
      </c>
    </row>
    <row r="48" spans="1:10" s="16" customFormat="1" x14ac:dyDescent="0.35">
      <c r="A48" s="13">
        <v>4700</v>
      </c>
      <c r="B48" s="14" t="s">
        <v>56</v>
      </c>
      <c r="C48" s="15">
        <f>C41-C47</f>
        <v>0</v>
      </c>
      <c r="D48" s="15"/>
      <c r="E48" s="15"/>
      <c r="F48" s="15">
        <f>F41-F47</f>
        <v>0</v>
      </c>
      <c r="G48" s="15"/>
      <c r="H48" s="15"/>
      <c r="I48" s="15"/>
      <c r="J48" s="15">
        <f>J41-J47</f>
        <v>0</v>
      </c>
    </row>
    <row r="49" spans="1:10" s="16" customFormat="1" x14ac:dyDescent="0.35">
      <c r="A49" s="17">
        <v>4800</v>
      </c>
      <c r="B49" s="18" t="s">
        <v>57</v>
      </c>
      <c r="C49" s="19">
        <f>C35+C48</f>
        <v>0</v>
      </c>
      <c r="D49" s="19"/>
      <c r="E49" s="19"/>
      <c r="F49" s="19">
        <f>F35+F48</f>
        <v>0</v>
      </c>
      <c r="G49" s="19"/>
      <c r="H49" s="19"/>
      <c r="I49" s="19"/>
      <c r="J49" s="19">
        <f>J35+J48</f>
        <v>0</v>
      </c>
    </row>
  </sheetData>
  <mergeCells count="14">
    <mergeCell ref="A36:J36"/>
    <mergeCell ref="A42:J42"/>
    <mergeCell ref="G1:H1"/>
    <mergeCell ref="I1:I2"/>
    <mergeCell ref="J1:J2"/>
    <mergeCell ref="A3:J3"/>
    <mergeCell ref="A11:J11"/>
    <mergeCell ref="A20:J20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DD6A4-83FD-47BB-BA1D-D75497C16B3F}">
  <dimension ref="A1:J37"/>
  <sheetViews>
    <sheetView workbookViewId="0">
      <pane ySplit="2" topLeftCell="A3" activePane="bottomLeft" state="frozen"/>
      <selection pane="bottomLeft" sqref="A1:A2"/>
    </sheetView>
  </sheetViews>
  <sheetFormatPr defaultRowHeight="14.5" x14ac:dyDescent="0.35"/>
  <cols>
    <col min="1" max="1" width="5.08984375" style="72" customWidth="1"/>
    <col min="2" max="2" width="40.1796875" bestFit="1" customWidth="1"/>
    <col min="3" max="3" width="13.26953125" bestFit="1" customWidth="1"/>
    <col min="4" max="4" width="17.54296875" customWidth="1"/>
    <col min="5" max="5" width="15.81640625" customWidth="1"/>
    <col min="6" max="6" width="15.6328125" customWidth="1"/>
    <col min="10" max="10" width="9.54296875" bestFit="1" customWidth="1"/>
  </cols>
  <sheetData>
    <row r="1" spans="1:10" x14ac:dyDescent="0.35">
      <c r="A1" s="102" t="s">
        <v>0</v>
      </c>
      <c r="B1" s="102" t="s">
        <v>1</v>
      </c>
      <c r="C1" s="101" t="s">
        <v>2</v>
      </c>
      <c r="D1" s="102" t="s">
        <v>3</v>
      </c>
      <c r="E1" s="102" t="s">
        <v>4</v>
      </c>
      <c r="F1" s="102" t="s">
        <v>5</v>
      </c>
      <c r="G1" s="101" t="s">
        <v>6</v>
      </c>
      <c r="H1" s="101"/>
      <c r="I1" s="102" t="s">
        <v>7</v>
      </c>
      <c r="J1" s="101" t="s">
        <v>8</v>
      </c>
    </row>
    <row r="2" spans="1:10" x14ac:dyDescent="0.35">
      <c r="A2" s="102"/>
      <c r="B2" s="102"/>
      <c r="C2" s="101"/>
      <c r="D2" s="102"/>
      <c r="E2" s="102"/>
      <c r="F2" s="102"/>
      <c r="G2" s="1" t="s">
        <v>9</v>
      </c>
      <c r="H2" s="1" t="s">
        <v>10</v>
      </c>
      <c r="I2" s="102"/>
      <c r="J2" s="101"/>
    </row>
    <row r="3" spans="1:10" s="39" customFormat="1" x14ac:dyDescent="0.35">
      <c r="A3" s="103" t="s">
        <v>58</v>
      </c>
      <c r="B3" s="104"/>
      <c r="C3" s="104"/>
      <c r="D3" s="104"/>
      <c r="E3" s="104"/>
      <c r="F3" s="104"/>
      <c r="G3" s="104"/>
      <c r="H3" s="104"/>
      <c r="I3" s="104"/>
      <c r="J3" s="107"/>
    </row>
    <row r="4" spans="1:10" x14ac:dyDescent="0.35">
      <c r="A4" s="40">
        <v>4021</v>
      </c>
      <c r="B4" s="41" t="s">
        <v>59</v>
      </c>
      <c r="C4" s="42"/>
      <c r="D4" s="42"/>
      <c r="E4" s="42"/>
      <c r="F4" s="43">
        <f>C4-D4-E4</f>
        <v>0</v>
      </c>
      <c r="G4" s="44"/>
      <c r="H4" s="44"/>
      <c r="I4" s="44"/>
      <c r="J4" s="43">
        <f>F4+G4-H4</f>
        <v>0</v>
      </c>
    </row>
    <row r="5" spans="1:10" x14ac:dyDescent="0.35">
      <c r="A5" s="45">
        <v>4013</v>
      </c>
      <c r="B5" s="46" t="s">
        <v>60</v>
      </c>
      <c r="C5" s="47"/>
      <c r="D5" s="48"/>
      <c r="E5" s="48"/>
      <c r="F5" s="49">
        <f>C5</f>
        <v>0</v>
      </c>
      <c r="G5" s="50"/>
      <c r="H5" s="50"/>
      <c r="I5" s="50"/>
      <c r="J5" s="49">
        <f>F5-G5+H5</f>
        <v>0</v>
      </c>
    </row>
    <row r="6" spans="1:10" x14ac:dyDescent="0.35">
      <c r="A6" s="45">
        <v>5020</v>
      </c>
      <c r="B6" s="47" t="s">
        <v>61</v>
      </c>
      <c r="C6" s="47"/>
      <c r="D6" s="48"/>
      <c r="E6" s="48"/>
      <c r="F6" s="49">
        <f>C6</f>
        <v>0</v>
      </c>
      <c r="G6" s="50"/>
      <c r="H6" s="50"/>
      <c r="I6" s="50"/>
      <c r="J6" s="49">
        <f>F6-G6+H6</f>
        <v>0</v>
      </c>
    </row>
    <row r="7" spans="1:10" s="54" customFormat="1" x14ac:dyDescent="0.35">
      <c r="A7" s="51">
        <v>4300</v>
      </c>
      <c r="B7" s="52" t="s">
        <v>26</v>
      </c>
      <c r="C7" s="53">
        <f>C4-C5-C6</f>
        <v>0</v>
      </c>
      <c r="D7" s="52"/>
      <c r="E7" s="52"/>
      <c r="F7" s="53">
        <f>F4-F5-F6</f>
        <v>0</v>
      </c>
      <c r="G7" s="53"/>
      <c r="H7" s="53"/>
      <c r="I7" s="53"/>
      <c r="J7" s="53">
        <f>J4-J5-J6</f>
        <v>0</v>
      </c>
    </row>
    <row r="8" spans="1:10" x14ac:dyDescent="0.35">
      <c r="A8" s="55">
        <v>4199</v>
      </c>
      <c r="B8" s="56" t="s">
        <v>27</v>
      </c>
      <c r="C8" s="56"/>
      <c r="D8" s="56"/>
      <c r="E8" s="56"/>
      <c r="F8" s="57">
        <f>C8-D8-E8</f>
        <v>0</v>
      </c>
      <c r="G8" s="58"/>
      <c r="H8" s="58"/>
      <c r="I8" s="58"/>
      <c r="J8" s="57">
        <f>F8+G8-H8</f>
        <v>0</v>
      </c>
    </row>
    <row r="9" spans="1:10" x14ac:dyDescent="0.35">
      <c r="A9" s="103" t="s">
        <v>28</v>
      </c>
      <c r="B9" s="104"/>
      <c r="C9" s="104"/>
      <c r="D9" s="104"/>
      <c r="E9" s="104"/>
      <c r="F9" s="104"/>
      <c r="G9" s="104"/>
      <c r="H9" s="104"/>
      <c r="I9" s="104"/>
      <c r="J9" s="107"/>
    </row>
    <row r="10" spans="1:10" x14ac:dyDescent="0.35">
      <c r="A10" s="40">
        <v>5311</v>
      </c>
      <c r="B10" s="42" t="s">
        <v>29</v>
      </c>
      <c r="C10" s="44"/>
      <c r="D10" s="43"/>
      <c r="E10" s="43"/>
      <c r="F10" s="43">
        <f>C10</f>
        <v>0</v>
      </c>
      <c r="G10" s="44"/>
      <c r="H10" s="44"/>
      <c r="I10" s="59"/>
      <c r="J10" s="43">
        <f>F10-G10+H10</f>
        <v>0</v>
      </c>
    </row>
    <row r="11" spans="1:10" x14ac:dyDescent="0.35">
      <c r="A11" s="45">
        <v>5312</v>
      </c>
      <c r="B11" s="47" t="s">
        <v>30</v>
      </c>
      <c r="C11" s="50"/>
      <c r="D11" s="49"/>
      <c r="E11" s="49"/>
      <c r="F11" s="49">
        <f>C11</f>
        <v>0</v>
      </c>
      <c r="G11" s="50"/>
      <c r="H11" s="50"/>
      <c r="I11" s="60"/>
      <c r="J11" s="49">
        <f>F11-G11+H11</f>
        <v>0</v>
      </c>
    </row>
    <row r="12" spans="1:10" x14ac:dyDescent="0.35">
      <c r="A12" s="45">
        <v>5313</v>
      </c>
      <c r="B12" s="47" t="s">
        <v>31</v>
      </c>
      <c r="C12" s="50"/>
      <c r="D12" s="49"/>
      <c r="E12" s="49"/>
      <c r="F12" s="49">
        <f t="shared" ref="F12:F20" si="0">C12</f>
        <v>0</v>
      </c>
      <c r="G12" s="50"/>
      <c r="H12" s="50"/>
      <c r="I12" s="60"/>
      <c r="J12" s="49">
        <f>F12-G12+H12</f>
        <v>0</v>
      </c>
    </row>
    <row r="13" spans="1:10" x14ac:dyDescent="0.35">
      <c r="A13" s="45">
        <v>5314</v>
      </c>
      <c r="B13" s="47" t="s">
        <v>32</v>
      </c>
      <c r="C13" s="50"/>
      <c r="D13" s="49"/>
      <c r="E13" s="49"/>
      <c r="F13" s="49">
        <f t="shared" si="0"/>
        <v>0</v>
      </c>
      <c r="G13" s="50"/>
      <c r="H13" s="50"/>
      <c r="I13" s="60"/>
      <c r="J13" s="49">
        <f>F13-G13+H13</f>
        <v>0</v>
      </c>
    </row>
    <row r="14" spans="1:10" x14ac:dyDescent="0.35">
      <c r="A14" s="45">
        <v>5315</v>
      </c>
      <c r="B14" s="47" t="s">
        <v>33</v>
      </c>
      <c r="C14" s="50"/>
      <c r="D14" s="49"/>
      <c r="E14" s="49"/>
      <c r="F14" s="49">
        <f t="shared" si="0"/>
        <v>0</v>
      </c>
      <c r="G14" s="50"/>
      <c r="H14" s="50"/>
      <c r="I14" s="60"/>
      <c r="J14" s="49">
        <f t="shared" ref="J14:J21" si="1">F14-G14+H14</f>
        <v>0</v>
      </c>
    </row>
    <row r="15" spans="1:10" x14ac:dyDescent="0.35">
      <c r="A15" s="45">
        <v>5316</v>
      </c>
      <c r="B15" s="47" t="s">
        <v>34</v>
      </c>
      <c r="C15" s="50"/>
      <c r="D15" s="49"/>
      <c r="E15" s="49"/>
      <c r="F15" s="49">
        <f t="shared" si="0"/>
        <v>0</v>
      </c>
      <c r="G15" s="50"/>
      <c r="H15" s="50"/>
      <c r="I15" s="60"/>
      <c r="J15" s="49">
        <f t="shared" si="1"/>
        <v>0</v>
      </c>
    </row>
    <row r="16" spans="1:10" x14ac:dyDescent="0.35">
      <c r="A16" s="45">
        <v>5317</v>
      </c>
      <c r="B16" s="47" t="s">
        <v>35</v>
      </c>
      <c r="C16" s="50"/>
      <c r="D16" s="49"/>
      <c r="E16" s="49"/>
      <c r="F16" s="49">
        <f t="shared" si="0"/>
        <v>0</v>
      </c>
      <c r="G16" s="50"/>
      <c r="H16" s="50"/>
      <c r="I16" s="60"/>
      <c r="J16" s="49">
        <f t="shared" si="1"/>
        <v>0</v>
      </c>
    </row>
    <row r="17" spans="1:10" x14ac:dyDescent="0.35">
      <c r="A17" s="45">
        <v>5318</v>
      </c>
      <c r="B17" s="47" t="s">
        <v>36</v>
      </c>
      <c r="C17" s="50"/>
      <c r="D17" s="49"/>
      <c r="E17" s="49"/>
      <c r="F17" s="49">
        <f t="shared" si="0"/>
        <v>0</v>
      </c>
      <c r="G17" s="50"/>
      <c r="H17" s="50"/>
      <c r="I17" s="60"/>
      <c r="J17" s="49">
        <f t="shared" si="1"/>
        <v>0</v>
      </c>
    </row>
    <row r="18" spans="1:10" x14ac:dyDescent="0.35">
      <c r="A18" s="45">
        <v>5319</v>
      </c>
      <c r="B18" s="47" t="s">
        <v>37</v>
      </c>
      <c r="C18" s="50"/>
      <c r="D18" s="49"/>
      <c r="E18" s="49"/>
      <c r="F18" s="49">
        <f t="shared" si="0"/>
        <v>0</v>
      </c>
      <c r="G18" s="50"/>
      <c r="H18" s="50"/>
      <c r="I18" s="60"/>
      <c r="J18" s="49">
        <f t="shared" si="1"/>
        <v>0</v>
      </c>
    </row>
    <row r="19" spans="1:10" x14ac:dyDescent="0.35">
      <c r="A19" s="45">
        <v>5320</v>
      </c>
      <c r="B19" s="47" t="s">
        <v>38</v>
      </c>
      <c r="C19" s="50"/>
      <c r="D19" s="49"/>
      <c r="E19" s="49"/>
      <c r="F19" s="49">
        <f t="shared" si="0"/>
        <v>0</v>
      </c>
      <c r="G19" s="50"/>
      <c r="H19" s="50"/>
      <c r="I19" s="60"/>
      <c r="J19" s="49">
        <f t="shared" si="1"/>
        <v>0</v>
      </c>
    </row>
    <row r="20" spans="1:10" x14ac:dyDescent="0.35">
      <c r="A20" s="45">
        <v>5321</v>
      </c>
      <c r="B20" s="47" t="s">
        <v>39</v>
      </c>
      <c r="C20" s="50"/>
      <c r="D20" s="49"/>
      <c r="E20" s="49"/>
      <c r="F20" s="49">
        <f t="shared" si="0"/>
        <v>0</v>
      </c>
      <c r="G20" s="50"/>
      <c r="H20" s="50"/>
      <c r="I20" s="60"/>
      <c r="J20" s="49">
        <f t="shared" si="1"/>
        <v>0</v>
      </c>
    </row>
    <row r="21" spans="1:10" x14ac:dyDescent="0.35">
      <c r="A21" s="45">
        <v>5399</v>
      </c>
      <c r="B21" s="47" t="s">
        <v>41</v>
      </c>
      <c r="C21" s="50"/>
      <c r="D21" s="49"/>
      <c r="E21" s="49"/>
      <c r="F21" s="49">
        <f>C21</f>
        <v>0</v>
      </c>
      <c r="G21" s="50"/>
      <c r="H21" s="50"/>
      <c r="I21" s="60"/>
      <c r="J21" s="49">
        <f t="shared" si="1"/>
        <v>0</v>
      </c>
    </row>
    <row r="22" spans="1:10" s="54" customFormat="1" x14ac:dyDescent="0.35">
      <c r="A22" s="51">
        <v>5400</v>
      </c>
      <c r="B22" s="52" t="s">
        <v>42</v>
      </c>
      <c r="C22" s="53">
        <f>SUM(C10:C21)</f>
        <v>0</v>
      </c>
      <c r="D22" s="53"/>
      <c r="E22" s="53"/>
      <c r="F22" s="53">
        <f>SUM(F10:F21)</f>
        <v>0</v>
      </c>
      <c r="G22" s="53"/>
      <c r="H22" s="53"/>
      <c r="I22" s="61"/>
      <c r="J22" s="53">
        <f>SUM(J10:J21)</f>
        <v>0</v>
      </c>
    </row>
    <row r="23" spans="1:10" s="54" customFormat="1" x14ac:dyDescent="0.35">
      <c r="A23" s="62">
        <v>4500</v>
      </c>
      <c r="B23" s="63" t="s">
        <v>43</v>
      </c>
      <c r="C23" s="64">
        <f>C7+C8-C22</f>
        <v>0</v>
      </c>
      <c r="D23" s="64"/>
      <c r="E23" s="64"/>
      <c r="F23" s="64">
        <f>F7+F8-F22</f>
        <v>0</v>
      </c>
      <c r="G23" s="64"/>
      <c r="H23" s="64"/>
      <c r="I23" s="65"/>
      <c r="J23" s="64">
        <f>J7+J8-J22</f>
        <v>0</v>
      </c>
    </row>
    <row r="24" spans="1:10" x14ac:dyDescent="0.35">
      <c r="A24" s="103" t="s">
        <v>44</v>
      </c>
      <c r="B24" s="104"/>
      <c r="C24" s="104"/>
      <c r="D24" s="104"/>
      <c r="E24" s="104"/>
      <c r="F24" s="104"/>
      <c r="G24" s="104"/>
      <c r="H24" s="104"/>
      <c r="I24" s="104"/>
      <c r="J24" s="106"/>
    </row>
    <row r="25" spans="1:10" x14ac:dyDescent="0.35">
      <c r="A25" s="40">
        <v>4501</v>
      </c>
      <c r="B25" s="42" t="s">
        <v>45</v>
      </c>
      <c r="C25" s="44"/>
      <c r="D25" s="44"/>
      <c r="E25" s="44"/>
      <c r="F25" s="43">
        <f>C25-D25-E25</f>
        <v>0</v>
      </c>
      <c r="G25" s="44"/>
      <c r="H25" s="44"/>
      <c r="I25" s="59"/>
      <c r="J25" s="43">
        <f>F25+G25-H25</f>
        <v>0</v>
      </c>
    </row>
    <row r="26" spans="1:10" x14ac:dyDescent="0.35">
      <c r="A26" s="45">
        <v>4503</v>
      </c>
      <c r="B26" s="47" t="s">
        <v>46</v>
      </c>
      <c r="C26" s="50"/>
      <c r="D26" s="50"/>
      <c r="E26" s="50"/>
      <c r="F26" s="49">
        <f>C26-D26-E26</f>
        <v>0</v>
      </c>
      <c r="G26" s="50"/>
      <c r="H26" s="50"/>
      <c r="I26" s="60"/>
      <c r="J26" s="49">
        <f t="shared" ref="J26:J27" si="2">F26+G26-H26</f>
        <v>0</v>
      </c>
    </row>
    <row r="27" spans="1:10" ht="29" x14ac:dyDescent="0.35">
      <c r="A27" s="9">
        <v>4511</v>
      </c>
      <c r="B27" s="10" t="s">
        <v>47</v>
      </c>
      <c r="C27" s="50"/>
      <c r="D27" s="50"/>
      <c r="E27" s="50"/>
      <c r="F27" s="49">
        <f t="shared" ref="F27:F28" si="3">C27-D27-E27</f>
        <v>0</v>
      </c>
      <c r="G27" s="50"/>
      <c r="H27" s="50"/>
      <c r="I27" s="60"/>
      <c r="J27" s="49">
        <f t="shared" si="2"/>
        <v>0</v>
      </c>
    </row>
    <row r="28" spans="1:10" x14ac:dyDescent="0.35">
      <c r="A28" s="45">
        <v>4599</v>
      </c>
      <c r="B28" s="47" t="s">
        <v>48</v>
      </c>
      <c r="C28" s="50"/>
      <c r="D28" s="50"/>
      <c r="E28" s="50"/>
      <c r="F28" s="49">
        <f t="shared" si="3"/>
        <v>0</v>
      </c>
      <c r="G28" s="50"/>
      <c r="H28" s="50"/>
      <c r="I28" s="60"/>
      <c r="J28" s="49">
        <f>F28+G28-H28</f>
        <v>0</v>
      </c>
    </row>
    <row r="29" spans="1:10" s="54" customFormat="1" x14ac:dyDescent="0.35">
      <c r="A29" s="62">
        <v>4600</v>
      </c>
      <c r="B29" s="63" t="s">
        <v>49</v>
      </c>
      <c r="C29" s="64">
        <f>SUM(C25:C28)</f>
        <v>0</v>
      </c>
      <c r="D29" s="64"/>
      <c r="E29" s="64"/>
      <c r="F29" s="64">
        <f>SUM(F25:F28)</f>
        <v>0</v>
      </c>
      <c r="G29" s="64"/>
      <c r="H29" s="64"/>
      <c r="I29" s="65"/>
      <c r="J29" s="64">
        <f>SUM(J25:J28)</f>
        <v>0</v>
      </c>
    </row>
    <row r="30" spans="1:10" x14ac:dyDescent="0.35">
      <c r="A30" s="103" t="s">
        <v>50</v>
      </c>
      <c r="B30" s="104"/>
      <c r="C30" s="104"/>
      <c r="D30" s="104"/>
      <c r="E30" s="104"/>
      <c r="F30" s="105"/>
      <c r="G30" s="104"/>
      <c r="H30" s="104"/>
      <c r="I30" s="104"/>
      <c r="J30" s="106"/>
    </row>
    <row r="31" spans="1:10" x14ac:dyDescent="0.35">
      <c r="A31" s="40">
        <v>5405</v>
      </c>
      <c r="B31" s="42" t="s">
        <v>51</v>
      </c>
      <c r="C31" s="44"/>
      <c r="D31" s="43"/>
      <c r="E31" s="66"/>
      <c r="F31" s="43">
        <f>C31</f>
        <v>0</v>
      </c>
      <c r="G31" s="67"/>
      <c r="H31" s="44"/>
      <c r="I31" s="59"/>
      <c r="J31" s="43">
        <f>F31-G31+H31</f>
        <v>0</v>
      </c>
    </row>
    <row r="32" spans="1:10" x14ac:dyDescent="0.35">
      <c r="A32" s="45">
        <v>5409</v>
      </c>
      <c r="B32" s="47" t="s">
        <v>52</v>
      </c>
      <c r="C32" s="50"/>
      <c r="D32" s="49"/>
      <c r="E32" s="68"/>
      <c r="F32" s="49">
        <f t="shared" ref="F32:F34" si="4">C32</f>
        <v>0</v>
      </c>
      <c r="G32" s="69"/>
      <c r="H32" s="50"/>
      <c r="I32" s="60"/>
      <c r="J32" s="49">
        <f t="shared" ref="J32:J34" si="5">F32-G32+H32</f>
        <v>0</v>
      </c>
    </row>
    <row r="33" spans="1:10" x14ac:dyDescent="0.35">
      <c r="A33" s="45">
        <v>5421</v>
      </c>
      <c r="B33" s="47" t="s">
        <v>53</v>
      </c>
      <c r="C33" s="50"/>
      <c r="D33" s="49"/>
      <c r="E33" s="68"/>
      <c r="F33" s="49">
        <f t="shared" si="4"/>
        <v>0</v>
      </c>
      <c r="G33" s="69"/>
      <c r="H33" s="50"/>
      <c r="I33" s="60"/>
      <c r="J33" s="49">
        <f t="shared" si="5"/>
        <v>0</v>
      </c>
    </row>
    <row r="34" spans="1:10" x14ac:dyDescent="0.35">
      <c r="A34" s="45">
        <v>5499</v>
      </c>
      <c r="B34" s="47" t="s">
        <v>54</v>
      </c>
      <c r="C34" s="50"/>
      <c r="D34" s="49"/>
      <c r="E34" s="68"/>
      <c r="F34" s="49">
        <f t="shared" si="4"/>
        <v>0</v>
      </c>
      <c r="G34" s="69"/>
      <c r="H34" s="50"/>
      <c r="I34" s="60"/>
      <c r="J34" s="49">
        <f t="shared" si="5"/>
        <v>0</v>
      </c>
    </row>
    <row r="35" spans="1:10" x14ac:dyDescent="0.35">
      <c r="A35" s="51">
        <v>5500</v>
      </c>
      <c r="B35" s="52" t="s">
        <v>55</v>
      </c>
      <c r="C35" s="53">
        <f>SUM(C31:C34)</f>
        <v>0</v>
      </c>
      <c r="D35" s="53"/>
      <c r="E35" s="61"/>
      <c r="F35" s="53">
        <f>SUM(F31:F34)</f>
        <v>0</v>
      </c>
      <c r="G35" s="70"/>
      <c r="H35" s="53"/>
      <c r="I35" s="61"/>
      <c r="J35" s="53">
        <f>SUM(J31:J34)</f>
        <v>0</v>
      </c>
    </row>
    <row r="36" spans="1:10" x14ac:dyDescent="0.35">
      <c r="A36" s="51">
        <v>4700</v>
      </c>
      <c r="B36" s="52" t="s">
        <v>56</v>
      </c>
      <c r="C36" s="53">
        <f>C29-C35</f>
        <v>0</v>
      </c>
      <c r="D36" s="53"/>
      <c r="E36" s="61"/>
      <c r="F36" s="53">
        <f>F29-F35</f>
        <v>0</v>
      </c>
      <c r="G36" s="70"/>
      <c r="H36" s="53"/>
      <c r="I36" s="61"/>
      <c r="J36" s="53">
        <f>J29-J35</f>
        <v>0</v>
      </c>
    </row>
    <row r="37" spans="1:10" x14ac:dyDescent="0.35">
      <c r="A37" s="62">
        <v>4800</v>
      </c>
      <c r="B37" s="63" t="s">
        <v>57</v>
      </c>
      <c r="C37" s="64">
        <f>C23+C36</f>
        <v>0</v>
      </c>
      <c r="D37" s="64"/>
      <c r="E37" s="65"/>
      <c r="F37" s="64">
        <f>F23+F36</f>
        <v>0</v>
      </c>
      <c r="G37" s="71"/>
      <c r="H37" s="64"/>
      <c r="I37" s="65"/>
      <c r="J37" s="64">
        <f>J23+J36</f>
        <v>0</v>
      </c>
    </row>
  </sheetData>
  <mergeCells count="13">
    <mergeCell ref="A30:J30"/>
    <mergeCell ref="G1:H1"/>
    <mergeCell ref="I1:I2"/>
    <mergeCell ref="J1:J2"/>
    <mergeCell ref="A3:J3"/>
    <mergeCell ref="A9:J9"/>
    <mergeCell ref="A24:J24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F51BB-5F47-4481-B4D4-A7FCE3716DE2}">
  <dimension ref="A1:J66"/>
  <sheetViews>
    <sheetView workbookViewId="0">
      <pane ySplit="2" topLeftCell="A3" activePane="bottomLeft" state="frozen"/>
      <selection pane="bottomLeft" sqref="A1:A2"/>
    </sheetView>
  </sheetViews>
  <sheetFormatPr defaultRowHeight="14.5" x14ac:dyDescent="0.35"/>
  <cols>
    <col min="1" max="1" width="5.453125" style="37" customWidth="1"/>
    <col min="2" max="2" width="40.1796875" bestFit="1" customWidth="1"/>
    <col min="3" max="3" width="17.36328125" bestFit="1" customWidth="1"/>
    <col min="4" max="4" width="17.1796875" customWidth="1"/>
    <col min="5" max="5" width="16.26953125" customWidth="1"/>
    <col min="6" max="6" width="18.453125" customWidth="1"/>
    <col min="7" max="8" width="14.7265625" bestFit="1" customWidth="1"/>
    <col min="10" max="10" width="17.453125" bestFit="1" customWidth="1"/>
  </cols>
  <sheetData>
    <row r="1" spans="1:10" x14ac:dyDescent="0.35">
      <c r="A1" s="102" t="s">
        <v>0</v>
      </c>
      <c r="B1" s="102" t="s">
        <v>1</v>
      </c>
      <c r="C1" s="101" t="s">
        <v>2</v>
      </c>
      <c r="D1" s="102" t="s">
        <v>3</v>
      </c>
      <c r="E1" s="102" t="s">
        <v>4</v>
      </c>
      <c r="F1" s="102" t="s">
        <v>5</v>
      </c>
      <c r="G1" s="101" t="s">
        <v>6</v>
      </c>
      <c r="H1" s="101"/>
      <c r="I1" s="102" t="s">
        <v>7</v>
      </c>
      <c r="J1" s="101" t="s">
        <v>8</v>
      </c>
    </row>
    <row r="2" spans="1:10" x14ac:dyDescent="0.35">
      <c r="A2" s="102"/>
      <c r="B2" s="102"/>
      <c r="C2" s="101"/>
      <c r="D2" s="102"/>
      <c r="E2" s="102"/>
      <c r="F2" s="102"/>
      <c r="G2" s="1" t="s">
        <v>9</v>
      </c>
      <c r="H2" s="1" t="s">
        <v>10</v>
      </c>
      <c r="I2" s="102"/>
      <c r="J2" s="101"/>
    </row>
    <row r="3" spans="1:10" s="39" customFormat="1" x14ac:dyDescent="0.35">
      <c r="A3" s="103" t="s">
        <v>11</v>
      </c>
      <c r="B3" s="104"/>
      <c r="C3" s="104"/>
      <c r="D3" s="104"/>
      <c r="E3" s="104"/>
      <c r="F3" s="105"/>
      <c r="G3" s="104"/>
      <c r="H3" s="104"/>
      <c r="I3" s="104"/>
      <c r="J3" s="106"/>
    </row>
    <row r="4" spans="1:10" x14ac:dyDescent="0.35">
      <c r="A4" s="4">
        <v>4002</v>
      </c>
      <c r="B4" s="41" t="s">
        <v>12</v>
      </c>
      <c r="C4" s="44"/>
      <c r="D4" s="44"/>
      <c r="E4" s="59"/>
      <c r="F4" s="43">
        <f>C4-D4-E4</f>
        <v>0</v>
      </c>
      <c r="G4" s="67"/>
      <c r="H4" s="44"/>
      <c r="I4" s="59"/>
      <c r="J4" s="43">
        <f>F4+G4-H4</f>
        <v>0</v>
      </c>
    </row>
    <row r="5" spans="1:10" x14ac:dyDescent="0.35">
      <c r="A5" s="9">
        <v>4003</v>
      </c>
      <c r="B5" s="46" t="s">
        <v>13</v>
      </c>
      <c r="C5" s="50"/>
      <c r="D5" s="50"/>
      <c r="E5" s="60"/>
      <c r="F5" s="49">
        <f>C5-D5-E5</f>
        <v>0</v>
      </c>
      <c r="G5" s="69"/>
      <c r="H5" s="50"/>
      <c r="I5" s="60"/>
      <c r="J5" s="49">
        <f>F5+G5-H5</f>
        <v>0</v>
      </c>
    </row>
    <row r="6" spans="1:10" s="54" customFormat="1" x14ac:dyDescent="0.35">
      <c r="A6" s="13">
        <v>4004</v>
      </c>
      <c r="B6" s="52" t="s">
        <v>14</v>
      </c>
      <c r="C6" s="53">
        <f>SUM(C4:C5)</f>
        <v>0</v>
      </c>
      <c r="D6" s="53"/>
      <c r="E6" s="61"/>
      <c r="F6" s="53">
        <f>SUM(F4:F5)</f>
        <v>0</v>
      </c>
      <c r="G6" s="70"/>
      <c r="H6" s="53"/>
      <c r="I6" s="61"/>
      <c r="J6" s="53">
        <f>SUM(J4:J5)</f>
        <v>0</v>
      </c>
    </row>
    <row r="7" spans="1:10" x14ac:dyDescent="0.35">
      <c r="A7" s="9">
        <v>4011</v>
      </c>
      <c r="B7" s="47" t="s">
        <v>15</v>
      </c>
      <c r="C7" s="50"/>
      <c r="D7" s="49"/>
      <c r="E7" s="68"/>
      <c r="F7" s="49">
        <f>C7</f>
        <v>0</v>
      </c>
      <c r="G7" s="69"/>
      <c r="H7" s="50"/>
      <c r="I7" s="60"/>
      <c r="J7" s="49">
        <f>F7-G7+H7</f>
        <v>0</v>
      </c>
    </row>
    <row r="8" spans="1:10" x14ac:dyDescent="0.35">
      <c r="A8" s="9">
        <v>4012</v>
      </c>
      <c r="B8" s="47" t="s">
        <v>16</v>
      </c>
      <c r="C8" s="50"/>
      <c r="D8" s="49"/>
      <c r="E8" s="68"/>
      <c r="F8" s="49">
        <f t="shared" ref="F8:F9" si="0">C8</f>
        <v>0</v>
      </c>
      <c r="G8" s="69"/>
      <c r="H8" s="50"/>
      <c r="I8" s="60"/>
      <c r="J8" s="49">
        <f>F8-G8+H8</f>
        <v>0</v>
      </c>
    </row>
    <row r="9" spans="1:10" x14ac:dyDescent="0.35">
      <c r="A9" s="9">
        <v>4013</v>
      </c>
      <c r="B9" s="47" t="s">
        <v>17</v>
      </c>
      <c r="C9" s="50"/>
      <c r="D9" s="49"/>
      <c r="E9" s="68"/>
      <c r="F9" s="49">
        <f t="shared" si="0"/>
        <v>0</v>
      </c>
      <c r="G9" s="69"/>
      <c r="H9" s="50"/>
      <c r="I9" s="60"/>
      <c r="J9" s="49">
        <f t="shared" ref="J9" si="1">F9-G9+H9</f>
        <v>0</v>
      </c>
    </row>
    <row r="10" spans="1:10" s="54" customFormat="1" x14ac:dyDescent="0.35">
      <c r="A10" s="17">
        <v>4020</v>
      </c>
      <c r="B10" s="63" t="s">
        <v>18</v>
      </c>
      <c r="C10" s="64">
        <f>C6-C7-C8-C9</f>
        <v>0</v>
      </c>
      <c r="D10" s="64"/>
      <c r="E10" s="65"/>
      <c r="F10" s="64">
        <f>F6-F7-F8-F9</f>
        <v>0</v>
      </c>
      <c r="G10" s="71"/>
      <c r="H10" s="64"/>
      <c r="I10" s="65"/>
      <c r="J10" s="64">
        <f>J6-J7-J8-J9</f>
        <v>0</v>
      </c>
    </row>
    <row r="11" spans="1:10" x14ac:dyDescent="0.35">
      <c r="A11" s="103" t="s">
        <v>19</v>
      </c>
      <c r="B11" s="104"/>
      <c r="C11" s="104"/>
      <c r="D11" s="104"/>
      <c r="E11" s="104"/>
      <c r="F11" s="104"/>
      <c r="G11" s="104"/>
      <c r="H11" s="104"/>
      <c r="I11" s="104"/>
      <c r="J11" s="107"/>
    </row>
    <row r="12" spans="1:10" x14ac:dyDescent="0.35">
      <c r="A12" s="73"/>
      <c r="B12" s="74" t="s">
        <v>62</v>
      </c>
      <c r="C12" s="75"/>
      <c r="D12" s="75"/>
      <c r="E12" s="75"/>
      <c r="F12" s="75"/>
      <c r="G12" s="75"/>
      <c r="H12" s="75"/>
      <c r="I12" s="75"/>
      <c r="J12" s="75"/>
    </row>
    <row r="13" spans="1:10" x14ac:dyDescent="0.35">
      <c r="A13" s="9">
        <v>5021</v>
      </c>
      <c r="B13" s="76" t="s">
        <v>63</v>
      </c>
      <c r="C13" s="77"/>
      <c r="D13" s="78"/>
      <c r="E13" s="78"/>
      <c r="F13" s="78">
        <f t="shared" ref="F13:F18" si="2">C13</f>
        <v>0</v>
      </c>
      <c r="G13" s="77"/>
      <c r="H13" s="77"/>
      <c r="I13" s="77"/>
      <c r="J13" s="78">
        <f>F13-G13+H13</f>
        <v>0</v>
      </c>
    </row>
    <row r="14" spans="1:10" x14ac:dyDescent="0.35">
      <c r="A14" s="9">
        <v>5022</v>
      </c>
      <c r="B14" s="76" t="s">
        <v>64</v>
      </c>
      <c r="C14" s="77"/>
      <c r="D14" s="78"/>
      <c r="E14" s="78"/>
      <c r="F14" s="78">
        <f t="shared" si="2"/>
        <v>0</v>
      </c>
      <c r="G14" s="77"/>
      <c r="H14" s="77"/>
      <c r="I14" s="77"/>
      <c r="J14" s="78">
        <f>F14-G14+H14</f>
        <v>0</v>
      </c>
    </row>
    <row r="15" spans="1:10" x14ac:dyDescent="0.35">
      <c r="A15" s="9">
        <v>5029</v>
      </c>
      <c r="B15" s="76" t="s">
        <v>65</v>
      </c>
      <c r="C15" s="77"/>
      <c r="D15" s="78"/>
      <c r="E15" s="78"/>
      <c r="F15" s="78">
        <f t="shared" si="2"/>
        <v>0</v>
      </c>
      <c r="G15" s="77"/>
      <c r="H15" s="77"/>
      <c r="I15" s="77"/>
      <c r="J15" s="78">
        <f>F15+G15-H15</f>
        <v>0</v>
      </c>
    </row>
    <row r="16" spans="1:10" x14ac:dyDescent="0.35">
      <c r="A16" s="79">
        <v>5030</v>
      </c>
      <c r="B16" s="80" t="s">
        <v>66</v>
      </c>
      <c r="C16" s="78">
        <f>C14-C15</f>
        <v>0</v>
      </c>
      <c r="D16" s="78"/>
      <c r="E16" s="78"/>
      <c r="F16" s="78">
        <f t="shared" si="2"/>
        <v>0</v>
      </c>
      <c r="G16" s="78"/>
      <c r="H16" s="78"/>
      <c r="I16" s="78"/>
      <c r="J16" s="78">
        <f>F16</f>
        <v>0</v>
      </c>
    </row>
    <row r="17" spans="1:10" x14ac:dyDescent="0.35">
      <c r="A17" s="79">
        <v>5031</v>
      </c>
      <c r="B17" s="80" t="s">
        <v>67</v>
      </c>
      <c r="C17" s="78">
        <f>C13+C16</f>
        <v>0</v>
      </c>
      <c r="D17" s="78"/>
      <c r="E17" s="78"/>
      <c r="F17" s="78">
        <f t="shared" si="2"/>
        <v>0</v>
      </c>
      <c r="G17" s="78"/>
      <c r="H17" s="78"/>
      <c r="I17" s="78"/>
      <c r="J17" s="78">
        <f>F17</f>
        <v>0</v>
      </c>
    </row>
    <row r="18" spans="1:10" x14ac:dyDescent="0.35">
      <c r="A18" s="9">
        <v>5032</v>
      </c>
      <c r="B18" s="76" t="s">
        <v>68</v>
      </c>
      <c r="C18" s="77"/>
      <c r="D18" s="78"/>
      <c r="E18" s="78"/>
      <c r="F18" s="78">
        <f t="shared" si="2"/>
        <v>0</v>
      </c>
      <c r="G18" s="77"/>
      <c r="H18" s="77"/>
      <c r="I18" s="77"/>
      <c r="J18" s="78">
        <f>F18+G18-H18</f>
        <v>0</v>
      </c>
    </row>
    <row r="19" spans="1:10" s="54" customFormat="1" x14ac:dyDescent="0.35">
      <c r="A19" s="13">
        <v>5040</v>
      </c>
      <c r="B19" s="81" t="s">
        <v>69</v>
      </c>
      <c r="C19" s="82">
        <f>C17-C18</f>
        <v>0</v>
      </c>
      <c r="D19" s="82"/>
      <c r="E19" s="82"/>
      <c r="F19" s="82">
        <f>F17-F18</f>
        <v>0</v>
      </c>
      <c r="G19" s="82"/>
      <c r="H19" s="82"/>
      <c r="I19" s="82"/>
      <c r="J19" s="82">
        <f>J17-J18</f>
        <v>0</v>
      </c>
    </row>
    <row r="20" spans="1:10" x14ac:dyDescent="0.35">
      <c r="A20" s="83">
        <v>5050</v>
      </c>
      <c r="B20" s="84" t="s">
        <v>70</v>
      </c>
      <c r="C20" s="85"/>
      <c r="D20" s="86"/>
      <c r="E20" s="86"/>
      <c r="F20" s="86">
        <f>C20</f>
        <v>0</v>
      </c>
      <c r="G20" s="85"/>
      <c r="H20" s="85"/>
      <c r="I20" s="85"/>
      <c r="J20" s="86">
        <f>F20-G20+H20</f>
        <v>0</v>
      </c>
    </row>
    <row r="21" spans="1:10" x14ac:dyDescent="0.35">
      <c r="A21" s="79"/>
      <c r="B21" s="52" t="s">
        <v>71</v>
      </c>
      <c r="C21" s="86"/>
      <c r="D21" s="86"/>
      <c r="E21" s="86"/>
      <c r="F21" s="86"/>
      <c r="G21" s="86"/>
      <c r="H21" s="86"/>
      <c r="I21" s="86"/>
      <c r="J21" s="86"/>
    </row>
    <row r="22" spans="1:10" x14ac:dyDescent="0.35">
      <c r="A22" s="9">
        <v>5051</v>
      </c>
      <c r="B22" s="47" t="s">
        <v>72</v>
      </c>
      <c r="C22" s="85"/>
      <c r="D22" s="86"/>
      <c r="E22" s="86"/>
      <c r="F22" s="86">
        <f>C22</f>
        <v>0</v>
      </c>
      <c r="G22" s="85"/>
      <c r="H22" s="85"/>
      <c r="I22" s="85"/>
      <c r="J22" s="86">
        <f>F22-G22+H22</f>
        <v>0</v>
      </c>
    </row>
    <row r="23" spans="1:10" x14ac:dyDescent="0.35">
      <c r="A23" s="9">
        <v>5052</v>
      </c>
      <c r="B23" s="47" t="s">
        <v>73</v>
      </c>
      <c r="C23" s="85"/>
      <c r="D23" s="86"/>
      <c r="E23" s="86"/>
      <c r="F23" s="86">
        <f t="shared" ref="F23:F26" si="3">C23</f>
        <v>0</v>
      </c>
      <c r="G23" s="85"/>
      <c r="H23" s="85"/>
      <c r="I23" s="85"/>
      <c r="J23" s="86">
        <f t="shared" ref="J23:J26" si="4">F23-G23+H23</f>
        <v>0</v>
      </c>
    </row>
    <row r="24" spans="1:10" x14ac:dyDescent="0.35">
      <c r="A24" s="9">
        <v>5058</v>
      </c>
      <c r="B24" s="47" t="s">
        <v>74</v>
      </c>
      <c r="C24" s="85"/>
      <c r="D24" s="86"/>
      <c r="E24" s="86"/>
      <c r="F24" s="86">
        <f t="shared" si="3"/>
        <v>0</v>
      </c>
      <c r="G24" s="85"/>
      <c r="H24" s="85"/>
      <c r="I24" s="85"/>
      <c r="J24" s="86">
        <f t="shared" si="4"/>
        <v>0</v>
      </c>
    </row>
    <row r="25" spans="1:10" x14ac:dyDescent="0.35">
      <c r="A25" s="9">
        <v>5059</v>
      </c>
      <c r="B25" s="47" t="s">
        <v>75</v>
      </c>
      <c r="C25" s="85"/>
      <c r="D25" s="86"/>
      <c r="E25" s="86"/>
      <c r="F25" s="86">
        <f t="shared" si="3"/>
        <v>0</v>
      </c>
      <c r="G25" s="85"/>
      <c r="H25" s="85"/>
      <c r="I25" s="85"/>
      <c r="J25" s="86">
        <f t="shared" si="4"/>
        <v>0</v>
      </c>
    </row>
    <row r="26" spans="1:10" x14ac:dyDescent="0.35">
      <c r="A26" s="9">
        <v>5069</v>
      </c>
      <c r="B26" s="47" t="s">
        <v>76</v>
      </c>
      <c r="C26" s="85"/>
      <c r="D26" s="86"/>
      <c r="E26" s="86"/>
      <c r="F26" s="86">
        <f t="shared" si="3"/>
        <v>0</v>
      </c>
      <c r="G26" s="85"/>
      <c r="H26" s="85"/>
      <c r="I26" s="85"/>
      <c r="J26" s="86">
        <f t="shared" si="4"/>
        <v>0</v>
      </c>
    </row>
    <row r="27" spans="1:10" s="54" customFormat="1" x14ac:dyDescent="0.35">
      <c r="A27" s="13">
        <v>5070</v>
      </c>
      <c r="B27" s="52" t="s">
        <v>77</v>
      </c>
      <c r="C27" s="87">
        <f>SUM(C22:C26)</f>
        <v>0</v>
      </c>
      <c r="D27" s="87"/>
      <c r="E27" s="87"/>
      <c r="F27" s="87">
        <f>SUM(F22:F26)</f>
        <v>0</v>
      </c>
      <c r="G27" s="87"/>
      <c r="H27" s="87"/>
      <c r="I27" s="87"/>
      <c r="J27" s="87">
        <f>SUM(J22:J26)</f>
        <v>0</v>
      </c>
    </row>
    <row r="28" spans="1:10" x14ac:dyDescent="0.35">
      <c r="A28" s="13">
        <v>5080</v>
      </c>
      <c r="B28" s="52" t="s">
        <v>78</v>
      </c>
      <c r="C28" s="87">
        <f>C19+C20+C27</f>
        <v>0</v>
      </c>
      <c r="D28" s="87"/>
      <c r="E28" s="87"/>
      <c r="F28" s="87">
        <f>F19+F20+F27</f>
        <v>0</v>
      </c>
      <c r="G28" s="87"/>
      <c r="H28" s="87"/>
      <c r="I28" s="87"/>
      <c r="J28" s="87">
        <f>J19+J20+J27</f>
        <v>0</v>
      </c>
    </row>
    <row r="29" spans="1:10" x14ac:dyDescent="0.35">
      <c r="A29" s="9">
        <v>5090</v>
      </c>
      <c r="B29" s="47" t="s">
        <v>79</v>
      </c>
      <c r="C29" s="85"/>
      <c r="D29" s="86"/>
      <c r="E29" s="86"/>
      <c r="F29" s="86">
        <f>C29</f>
        <v>0</v>
      </c>
      <c r="G29" s="85"/>
      <c r="H29" s="85"/>
      <c r="I29" s="85"/>
      <c r="J29" s="86">
        <f>F29-G29+H29</f>
        <v>0</v>
      </c>
    </row>
    <row r="30" spans="1:10" x14ac:dyDescent="0.35">
      <c r="A30" s="9">
        <v>5099</v>
      </c>
      <c r="B30" s="47" t="s">
        <v>80</v>
      </c>
      <c r="C30" s="85"/>
      <c r="D30" s="86"/>
      <c r="E30" s="86"/>
      <c r="F30" s="86">
        <f>C30</f>
        <v>0</v>
      </c>
      <c r="G30" s="85"/>
      <c r="H30" s="85"/>
      <c r="I30" s="85"/>
      <c r="J30" s="86">
        <f>F30+G30-H30</f>
        <v>0</v>
      </c>
    </row>
    <row r="31" spans="1:10" x14ac:dyDescent="0.35">
      <c r="A31" s="13">
        <v>5100</v>
      </c>
      <c r="B31" s="52" t="s">
        <v>81</v>
      </c>
      <c r="C31" s="87">
        <f>C28+C29-C30</f>
        <v>0</v>
      </c>
      <c r="D31" s="87"/>
      <c r="E31" s="87"/>
      <c r="F31" s="87">
        <f>F28+F29-F30</f>
        <v>0</v>
      </c>
      <c r="G31" s="87"/>
      <c r="H31" s="87"/>
      <c r="I31" s="87"/>
      <c r="J31" s="87">
        <f>J28+J29-J30</f>
        <v>0</v>
      </c>
    </row>
    <row r="32" spans="1:10" x14ac:dyDescent="0.35">
      <c r="A32" s="9">
        <v>5008</v>
      </c>
      <c r="B32" s="47" t="s">
        <v>82</v>
      </c>
      <c r="C32" s="85"/>
      <c r="D32" s="86"/>
      <c r="E32" s="86"/>
      <c r="F32" s="86">
        <f>C32</f>
        <v>0</v>
      </c>
      <c r="G32" s="85"/>
      <c r="H32" s="85"/>
      <c r="I32" s="85"/>
      <c r="J32" s="86">
        <f>F32-G32+H32</f>
        <v>0</v>
      </c>
    </row>
    <row r="33" spans="1:10" x14ac:dyDescent="0.35">
      <c r="A33" s="9">
        <v>5009</v>
      </c>
      <c r="B33" s="47" t="s">
        <v>83</v>
      </c>
      <c r="C33" s="85"/>
      <c r="D33" s="86"/>
      <c r="E33" s="86"/>
      <c r="F33" s="86">
        <f>C33</f>
        <v>0</v>
      </c>
      <c r="G33" s="85"/>
      <c r="H33" s="85"/>
      <c r="I33" s="85"/>
      <c r="J33" s="86">
        <f>F33+G33-H33</f>
        <v>0</v>
      </c>
    </row>
    <row r="34" spans="1:10" x14ac:dyDescent="0.35">
      <c r="A34" s="13">
        <v>5020</v>
      </c>
      <c r="B34" s="52" t="s">
        <v>84</v>
      </c>
      <c r="C34" s="87">
        <f>C31+C32-C33</f>
        <v>0</v>
      </c>
      <c r="D34" s="87"/>
      <c r="E34" s="87"/>
      <c r="F34" s="87">
        <f>F31+F32-F33</f>
        <v>0</v>
      </c>
      <c r="G34" s="87"/>
      <c r="H34" s="87"/>
      <c r="I34" s="87"/>
      <c r="J34" s="87">
        <f>J31+J32-J33</f>
        <v>0</v>
      </c>
    </row>
    <row r="35" spans="1:10" x14ac:dyDescent="0.35">
      <c r="A35" s="13">
        <v>4300</v>
      </c>
      <c r="B35" s="52" t="s">
        <v>26</v>
      </c>
      <c r="C35" s="87">
        <f>C10-C34</f>
        <v>0</v>
      </c>
      <c r="D35" s="87"/>
      <c r="E35" s="87"/>
      <c r="F35" s="87">
        <f>F10-F34</f>
        <v>0</v>
      </c>
      <c r="G35" s="87"/>
      <c r="H35" s="87"/>
      <c r="I35" s="87"/>
      <c r="J35" s="87">
        <f>J10-J34</f>
        <v>0</v>
      </c>
    </row>
    <row r="36" spans="1:10" x14ac:dyDescent="0.35">
      <c r="A36" s="26">
        <v>4199</v>
      </c>
      <c r="B36" s="56" t="s">
        <v>27</v>
      </c>
      <c r="C36" s="88"/>
      <c r="D36" s="88"/>
      <c r="E36" s="88"/>
      <c r="F36" s="89">
        <f>C36-D36-E36</f>
        <v>0</v>
      </c>
      <c r="G36" s="88"/>
      <c r="H36" s="88"/>
      <c r="I36" s="88"/>
      <c r="J36" s="89">
        <f>F36+G36-H36</f>
        <v>0</v>
      </c>
    </row>
    <row r="37" spans="1:10" x14ac:dyDescent="0.35">
      <c r="A37" s="103" t="s">
        <v>28</v>
      </c>
      <c r="B37" s="104"/>
      <c r="C37" s="104"/>
      <c r="D37" s="104"/>
      <c r="E37" s="104"/>
      <c r="F37" s="105"/>
      <c r="G37" s="104"/>
      <c r="H37" s="104"/>
      <c r="I37" s="104"/>
      <c r="J37" s="106"/>
    </row>
    <row r="38" spans="1:10" x14ac:dyDescent="0.35">
      <c r="A38" s="4">
        <v>5311</v>
      </c>
      <c r="B38" s="42" t="s">
        <v>29</v>
      </c>
      <c r="C38" s="44"/>
      <c r="D38" s="43"/>
      <c r="E38" s="66"/>
      <c r="F38" s="43">
        <f>C38</f>
        <v>0</v>
      </c>
      <c r="G38" s="67"/>
      <c r="H38" s="44"/>
      <c r="I38" s="59"/>
      <c r="J38" s="43">
        <f>F38-G38+H38</f>
        <v>0</v>
      </c>
    </row>
    <row r="39" spans="1:10" x14ac:dyDescent="0.35">
      <c r="A39" s="9">
        <v>5312</v>
      </c>
      <c r="B39" s="47" t="s">
        <v>30</v>
      </c>
      <c r="C39" s="50"/>
      <c r="D39" s="49"/>
      <c r="E39" s="68"/>
      <c r="F39" s="49">
        <f t="shared" ref="F39:F50" si="5">C39</f>
        <v>0</v>
      </c>
      <c r="G39" s="69"/>
      <c r="H39" s="50"/>
      <c r="I39" s="60"/>
      <c r="J39" s="49">
        <f t="shared" ref="J39:J50" si="6">F39-G39+H39</f>
        <v>0</v>
      </c>
    </row>
    <row r="40" spans="1:10" x14ac:dyDescent="0.35">
      <c r="A40" s="9">
        <v>5313</v>
      </c>
      <c r="B40" s="47" t="s">
        <v>31</v>
      </c>
      <c r="C40" s="50"/>
      <c r="D40" s="49"/>
      <c r="E40" s="68"/>
      <c r="F40" s="49">
        <f t="shared" si="5"/>
        <v>0</v>
      </c>
      <c r="G40" s="69"/>
      <c r="H40" s="50"/>
      <c r="I40" s="60"/>
      <c r="J40" s="49">
        <f t="shared" si="6"/>
        <v>0</v>
      </c>
    </row>
    <row r="41" spans="1:10" x14ac:dyDescent="0.35">
      <c r="A41" s="9">
        <v>5314</v>
      </c>
      <c r="B41" s="47" t="s">
        <v>32</v>
      </c>
      <c r="C41" s="50"/>
      <c r="D41" s="49"/>
      <c r="E41" s="68"/>
      <c r="F41" s="49">
        <f t="shared" si="5"/>
        <v>0</v>
      </c>
      <c r="G41" s="69"/>
      <c r="H41" s="50"/>
      <c r="I41" s="60"/>
      <c r="J41" s="49">
        <f t="shared" si="6"/>
        <v>0</v>
      </c>
    </row>
    <row r="42" spans="1:10" x14ac:dyDescent="0.35">
      <c r="A42" s="9">
        <v>5315</v>
      </c>
      <c r="B42" s="47" t="s">
        <v>33</v>
      </c>
      <c r="C42" s="50"/>
      <c r="D42" s="49"/>
      <c r="E42" s="68"/>
      <c r="F42" s="49">
        <f t="shared" si="5"/>
        <v>0</v>
      </c>
      <c r="G42" s="69"/>
      <c r="H42" s="50"/>
      <c r="I42" s="60"/>
      <c r="J42" s="49">
        <f t="shared" si="6"/>
        <v>0</v>
      </c>
    </row>
    <row r="43" spans="1:10" x14ac:dyDescent="0.35">
      <c r="A43" s="9">
        <v>5316</v>
      </c>
      <c r="B43" s="47" t="s">
        <v>34</v>
      </c>
      <c r="C43" s="50"/>
      <c r="D43" s="49"/>
      <c r="E43" s="68"/>
      <c r="F43" s="49">
        <f t="shared" si="5"/>
        <v>0</v>
      </c>
      <c r="G43" s="69"/>
      <c r="H43" s="50"/>
      <c r="I43" s="60"/>
      <c r="J43" s="49">
        <f t="shared" si="6"/>
        <v>0</v>
      </c>
    </row>
    <row r="44" spans="1:10" x14ac:dyDescent="0.35">
      <c r="A44" s="9">
        <v>5317</v>
      </c>
      <c r="B44" s="47" t="s">
        <v>35</v>
      </c>
      <c r="C44" s="50"/>
      <c r="D44" s="49"/>
      <c r="E44" s="68"/>
      <c r="F44" s="49">
        <f t="shared" si="5"/>
        <v>0</v>
      </c>
      <c r="G44" s="69"/>
      <c r="H44" s="50"/>
      <c r="I44" s="60"/>
      <c r="J44" s="49">
        <f t="shared" si="6"/>
        <v>0</v>
      </c>
    </row>
    <row r="45" spans="1:10" x14ac:dyDescent="0.35">
      <c r="A45" s="9">
        <v>5318</v>
      </c>
      <c r="B45" s="47" t="s">
        <v>36</v>
      </c>
      <c r="C45" s="50"/>
      <c r="D45" s="49"/>
      <c r="E45" s="68"/>
      <c r="F45" s="49">
        <f t="shared" si="5"/>
        <v>0</v>
      </c>
      <c r="G45" s="69"/>
      <c r="H45" s="50"/>
      <c r="I45" s="60"/>
      <c r="J45" s="49">
        <f t="shared" si="6"/>
        <v>0</v>
      </c>
    </row>
    <row r="46" spans="1:10" x14ac:dyDescent="0.35">
      <c r="A46" s="9">
        <v>5319</v>
      </c>
      <c r="B46" s="47" t="s">
        <v>37</v>
      </c>
      <c r="C46" s="50"/>
      <c r="D46" s="49"/>
      <c r="E46" s="68"/>
      <c r="F46" s="49">
        <f t="shared" si="5"/>
        <v>0</v>
      </c>
      <c r="G46" s="69"/>
      <c r="H46" s="50"/>
      <c r="I46" s="60"/>
      <c r="J46" s="49">
        <f t="shared" si="6"/>
        <v>0</v>
      </c>
    </row>
    <row r="47" spans="1:10" x14ac:dyDescent="0.35">
      <c r="A47" s="9">
        <v>5320</v>
      </c>
      <c r="B47" s="47" t="s">
        <v>38</v>
      </c>
      <c r="C47" s="50"/>
      <c r="D47" s="49"/>
      <c r="E47" s="68"/>
      <c r="F47" s="49">
        <f t="shared" si="5"/>
        <v>0</v>
      </c>
      <c r="G47" s="69"/>
      <c r="H47" s="50"/>
      <c r="I47" s="60"/>
      <c r="J47" s="49">
        <f t="shared" si="6"/>
        <v>0</v>
      </c>
    </row>
    <row r="48" spans="1:10" x14ac:dyDescent="0.35">
      <c r="A48" s="9">
        <v>5321</v>
      </c>
      <c r="B48" s="47" t="s">
        <v>39</v>
      </c>
      <c r="C48" s="50"/>
      <c r="D48" s="49"/>
      <c r="E48" s="68"/>
      <c r="F48" s="49">
        <f t="shared" si="5"/>
        <v>0</v>
      </c>
      <c r="G48" s="69"/>
      <c r="H48" s="50"/>
      <c r="I48" s="60"/>
      <c r="J48" s="49">
        <f t="shared" si="6"/>
        <v>0</v>
      </c>
    </row>
    <row r="49" spans="1:10" x14ac:dyDescent="0.35">
      <c r="A49" s="9">
        <v>5322</v>
      </c>
      <c r="B49" s="47" t="s">
        <v>40</v>
      </c>
      <c r="C49" s="50"/>
      <c r="D49" s="49"/>
      <c r="E49" s="68"/>
      <c r="F49" s="49">
        <f t="shared" si="5"/>
        <v>0</v>
      </c>
      <c r="G49" s="69"/>
      <c r="H49" s="50"/>
      <c r="I49" s="60"/>
      <c r="J49" s="49">
        <f t="shared" si="6"/>
        <v>0</v>
      </c>
    </row>
    <row r="50" spans="1:10" x14ac:dyDescent="0.35">
      <c r="A50" s="9">
        <v>5399</v>
      </c>
      <c r="B50" s="47" t="s">
        <v>41</v>
      </c>
      <c r="C50" s="50"/>
      <c r="D50" s="49"/>
      <c r="E50" s="68"/>
      <c r="F50" s="49">
        <f t="shared" si="5"/>
        <v>0</v>
      </c>
      <c r="G50" s="69"/>
      <c r="H50" s="50"/>
      <c r="I50" s="60"/>
      <c r="J50" s="49">
        <f t="shared" si="6"/>
        <v>0</v>
      </c>
    </row>
    <row r="51" spans="1:10" x14ac:dyDescent="0.35">
      <c r="A51" s="13">
        <v>5400</v>
      </c>
      <c r="B51" s="52" t="s">
        <v>42</v>
      </c>
      <c r="C51" s="53">
        <f>SUM(C38:C50)</f>
        <v>0</v>
      </c>
      <c r="D51" s="53"/>
      <c r="E51" s="61"/>
      <c r="F51" s="53">
        <f>SUM(F38:F50)</f>
        <v>0</v>
      </c>
      <c r="G51" s="70"/>
      <c r="H51" s="53"/>
      <c r="I51" s="61"/>
      <c r="J51" s="53">
        <f>SUM(J38:J50)</f>
        <v>0</v>
      </c>
    </row>
    <row r="52" spans="1:10" x14ac:dyDescent="0.35">
      <c r="A52" s="17">
        <v>4500</v>
      </c>
      <c r="B52" s="63" t="s">
        <v>43</v>
      </c>
      <c r="C52" s="64">
        <f>C35+C36-C51</f>
        <v>0</v>
      </c>
      <c r="D52" s="64"/>
      <c r="E52" s="65"/>
      <c r="F52" s="64">
        <f>F35+F36-F51</f>
        <v>0</v>
      </c>
      <c r="G52" s="71"/>
      <c r="H52" s="64"/>
      <c r="I52" s="65"/>
      <c r="J52" s="64">
        <f>J35+J36-J51</f>
        <v>0</v>
      </c>
    </row>
    <row r="53" spans="1:10" x14ac:dyDescent="0.35">
      <c r="A53" s="103" t="s">
        <v>44</v>
      </c>
      <c r="B53" s="104"/>
      <c r="C53" s="104"/>
      <c r="D53" s="104"/>
      <c r="E53" s="104"/>
      <c r="F53" s="104"/>
      <c r="G53" s="104"/>
      <c r="H53" s="104"/>
      <c r="I53" s="104"/>
      <c r="J53" s="106"/>
    </row>
    <row r="54" spans="1:10" x14ac:dyDescent="0.35">
      <c r="A54" s="4">
        <v>4501</v>
      </c>
      <c r="B54" s="42" t="s">
        <v>45</v>
      </c>
      <c r="C54" s="44"/>
      <c r="D54" s="44"/>
      <c r="E54" s="59"/>
      <c r="F54" s="43">
        <f>C54-D54-E54</f>
        <v>0</v>
      </c>
      <c r="G54" s="67"/>
      <c r="H54" s="44"/>
      <c r="I54" s="59"/>
      <c r="J54" s="43">
        <f>F54+G54-H54</f>
        <v>0</v>
      </c>
    </row>
    <row r="55" spans="1:10" x14ac:dyDescent="0.35">
      <c r="A55" s="9">
        <v>4503</v>
      </c>
      <c r="B55" s="47" t="s">
        <v>46</v>
      </c>
      <c r="C55" s="50"/>
      <c r="D55" s="50"/>
      <c r="E55" s="60"/>
      <c r="F55" s="49">
        <f t="shared" ref="F55:F57" si="7">C55-D55-E55</f>
        <v>0</v>
      </c>
      <c r="G55" s="69"/>
      <c r="H55" s="50"/>
      <c r="I55" s="60"/>
      <c r="J55" s="49">
        <f t="shared" ref="J55:J57" si="8">F55+G55-H55</f>
        <v>0</v>
      </c>
    </row>
    <row r="56" spans="1:10" ht="29" x14ac:dyDescent="0.35">
      <c r="A56" s="9">
        <v>4511</v>
      </c>
      <c r="B56" s="10" t="s">
        <v>47</v>
      </c>
      <c r="C56" s="50"/>
      <c r="D56" s="50"/>
      <c r="E56" s="60"/>
      <c r="F56" s="49">
        <f t="shared" si="7"/>
        <v>0</v>
      </c>
      <c r="G56" s="69"/>
      <c r="H56" s="50"/>
      <c r="I56" s="60"/>
      <c r="J56" s="49">
        <f t="shared" si="8"/>
        <v>0</v>
      </c>
    </row>
    <row r="57" spans="1:10" x14ac:dyDescent="0.35">
      <c r="A57" s="9">
        <v>4599</v>
      </c>
      <c r="B57" s="47" t="s">
        <v>48</v>
      </c>
      <c r="C57" s="50"/>
      <c r="D57" s="50"/>
      <c r="E57" s="60"/>
      <c r="F57" s="49">
        <f t="shared" si="7"/>
        <v>0</v>
      </c>
      <c r="G57" s="69"/>
      <c r="H57" s="50"/>
      <c r="I57" s="60"/>
      <c r="J57" s="49">
        <f t="shared" si="8"/>
        <v>0</v>
      </c>
    </row>
    <row r="58" spans="1:10" s="54" customFormat="1" x14ac:dyDescent="0.35">
      <c r="A58" s="17">
        <v>4600</v>
      </c>
      <c r="B58" s="63" t="s">
        <v>49</v>
      </c>
      <c r="C58" s="64">
        <f>SUM(C54:C57)</f>
        <v>0</v>
      </c>
      <c r="D58" s="64"/>
      <c r="E58" s="65"/>
      <c r="F58" s="64">
        <f>SUM(F54:F57)</f>
        <v>0</v>
      </c>
      <c r="G58" s="71"/>
      <c r="H58" s="64"/>
      <c r="I58" s="65"/>
      <c r="J58" s="64">
        <f>SUM(J54:J57)</f>
        <v>0</v>
      </c>
    </row>
    <row r="59" spans="1:10" x14ac:dyDescent="0.35">
      <c r="A59" s="103" t="s">
        <v>50</v>
      </c>
      <c r="B59" s="104"/>
      <c r="C59" s="104"/>
      <c r="D59" s="104"/>
      <c r="E59" s="104"/>
      <c r="F59" s="104"/>
      <c r="G59" s="104"/>
      <c r="H59" s="104"/>
      <c r="I59" s="104"/>
      <c r="J59" s="106"/>
    </row>
    <row r="60" spans="1:10" x14ac:dyDescent="0.35">
      <c r="A60" s="4">
        <v>5405</v>
      </c>
      <c r="B60" s="42" t="s">
        <v>51</v>
      </c>
      <c r="C60" s="44"/>
      <c r="D60" s="43"/>
      <c r="E60" s="66"/>
      <c r="F60" s="43">
        <f>C60</f>
        <v>0</v>
      </c>
      <c r="G60" s="67"/>
      <c r="H60" s="44"/>
      <c r="I60" s="59"/>
      <c r="J60" s="43">
        <f>F60-G60+H60</f>
        <v>0</v>
      </c>
    </row>
    <row r="61" spans="1:10" x14ac:dyDescent="0.35">
      <c r="A61" s="9">
        <v>5409</v>
      </c>
      <c r="B61" s="47" t="s">
        <v>52</v>
      </c>
      <c r="C61" s="50"/>
      <c r="D61" s="49"/>
      <c r="E61" s="68"/>
      <c r="F61" s="49">
        <f t="shared" ref="F61:F63" si="9">C61</f>
        <v>0</v>
      </c>
      <c r="G61" s="69"/>
      <c r="H61" s="50"/>
      <c r="I61" s="60"/>
      <c r="J61" s="49">
        <f t="shared" ref="J61:J63" si="10">F61-G61+H61</f>
        <v>0</v>
      </c>
    </row>
    <row r="62" spans="1:10" x14ac:dyDescent="0.35">
      <c r="A62" s="9">
        <v>5421</v>
      </c>
      <c r="B62" s="47" t="s">
        <v>53</v>
      </c>
      <c r="C62" s="50"/>
      <c r="D62" s="49"/>
      <c r="E62" s="68"/>
      <c r="F62" s="49">
        <f t="shared" si="9"/>
        <v>0</v>
      </c>
      <c r="G62" s="69"/>
      <c r="H62" s="50"/>
      <c r="I62" s="60"/>
      <c r="J62" s="49">
        <f t="shared" si="10"/>
        <v>0</v>
      </c>
    </row>
    <row r="63" spans="1:10" x14ac:dyDescent="0.35">
      <c r="A63" s="9">
        <v>5499</v>
      </c>
      <c r="B63" s="47" t="s">
        <v>54</v>
      </c>
      <c r="C63" s="50"/>
      <c r="D63" s="49"/>
      <c r="E63" s="68"/>
      <c r="F63" s="49">
        <f t="shared" si="9"/>
        <v>0</v>
      </c>
      <c r="G63" s="69"/>
      <c r="H63" s="50"/>
      <c r="I63" s="60"/>
      <c r="J63" s="49">
        <f t="shared" si="10"/>
        <v>0</v>
      </c>
    </row>
    <row r="64" spans="1:10" s="54" customFormat="1" x14ac:dyDescent="0.35">
      <c r="A64" s="13">
        <v>5500</v>
      </c>
      <c r="B64" s="52" t="s">
        <v>55</v>
      </c>
      <c r="C64" s="53">
        <f>SUM(C60:C63)</f>
        <v>0</v>
      </c>
      <c r="D64" s="53"/>
      <c r="E64" s="61"/>
      <c r="F64" s="53">
        <f>SUM(F60:F63)</f>
        <v>0</v>
      </c>
      <c r="G64" s="70"/>
      <c r="H64" s="53"/>
      <c r="I64" s="61"/>
      <c r="J64" s="53">
        <f>SUM(J60:J63)</f>
        <v>0</v>
      </c>
    </row>
    <row r="65" spans="1:10" s="54" customFormat="1" x14ac:dyDescent="0.35">
      <c r="A65" s="13">
        <v>4700</v>
      </c>
      <c r="B65" s="52" t="s">
        <v>56</v>
      </c>
      <c r="C65" s="53">
        <f>C58-C64</f>
        <v>0</v>
      </c>
      <c r="D65" s="53"/>
      <c r="E65" s="61"/>
      <c r="F65" s="53">
        <f>F58-F64</f>
        <v>0</v>
      </c>
      <c r="G65" s="70"/>
      <c r="H65" s="53"/>
      <c r="I65" s="61"/>
      <c r="J65" s="53">
        <f>J58-J64</f>
        <v>0</v>
      </c>
    </row>
    <row r="66" spans="1:10" s="54" customFormat="1" x14ac:dyDescent="0.35">
      <c r="A66" s="17">
        <v>4800</v>
      </c>
      <c r="B66" s="63" t="s">
        <v>57</v>
      </c>
      <c r="C66" s="64">
        <f>C52+C65</f>
        <v>0</v>
      </c>
      <c r="D66" s="64"/>
      <c r="E66" s="64"/>
      <c r="F66" s="64">
        <f>F52+F65</f>
        <v>0</v>
      </c>
      <c r="G66" s="71"/>
      <c r="H66" s="64"/>
      <c r="I66" s="65"/>
      <c r="J66" s="64">
        <f>J52+J65</f>
        <v>0</v>
      </c>
    </row>
  </sheetData>
  <mergeCells count="14">
    <mergeCell ref="A53:J53"/>
    <mergeCell ref="A59:J59"/>
    <mergeCell ref="G1:H1"/>
    <mergeCell ref="I1:I2"/>
    <mergeCell ref="J1:J2"/>
    <mergeCell ref="A3:J3"/>
    <mergeCell ref="A11:J11"/>
    <mergeCell ref="A37:J37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55E4F-4480-4507-8556-EB15F332116E}">
  <dimension ref="A1:J38"/>
  <sheetViews>
    <sheetView workbookViewId="0">
      <pane ySplit="2" topLeftCell="A3" activePane="bottomLeft" state="frozen"/>
      <selection pane="bottomLeft" sqref="A1:A2"/>
    </sheetView>
  </sheetViews>
  <sheetFormatPr defaultRowHeight="14.5" x14ac:dyDescent="0.35"/>
  <cols>
    <col min="1" max="1" width="6.453125" style="72" customWidth="1"/>
    <col min="2" max="2" width="50.90625" bestFit="1" customWidth="1"/>
    <col min="3" max="3" width="16.26953125" bestFit="1" customWidth="1"/>
    <col min="4" max="4" width="17" customWidth="1"/>
    <col min="5" max="5" width="14.90625" customWidth="1"/>
    <col min="6" max="6" width="17.453125" customWidth="1"/>
    <col min="7" max="7" width="13.7265625" bestFit="1" customWidth="1"/>
    <col min="10" max="10" width="16.36328125" bestFit="1" customWidth="1"/>
  </cols>
  <sheetData>
    <row r="1" spans="1:10" x14ac:dyDescent="0.35">
      <c r="A1" s="102" t="s">
        <v>0</v>
      </c>
      <c r="B1" s="102" t="s">
        <v>1</v>
      </c>
      <c r="C1" s="101" t="s">
        <v>2</v>
      </c>
      <c r="D1" s="102" t="s">
        <v>3</v>
      </c>
      <c r="E1" s="102" t="s">
        <v>4</v>
      </c>
      <c r="F1" s="102" t="s">
        <v>5</v>
      </c>
      <c r="G1" s="101" t="s">
        <v>6</v>
      </c>
      <c r="H1" s="101"/>
      <c r="I1" s="102" t="s">
        <v>7</v>
      </c>
      <c r="J1" s="101" t="s">
        <v>8</v>
      </c>
    </row>
    <row r="2" spans="1:10" x14ac:dyDescent="0.35">
      <c r="A2" s="102"/>
      <c r="B2" s="102"/>
      <c r="C2" s="101"/>
      <c r="D2" s="102"/>
      <c r="E2" s="102"/>
      <c r="F2" s="102"/>
      <c r="G2" s="1" t="s">
        <v>9</v>
      </c>
      <c r="H2" s="1" t="s">
        <v>10</v>
      </c>
      <c r="I2" s="102"/>
      <c r="J2" s="101"/>
    </row>
    <row r="3" spans="1:10" s="39" customFormat="1" x14ac:dyDescent="0.35">
      <c r="A3" s="103" t="s">
        <v>85</v>
      </c>
      <c r="B3" s="104"/>
      <c r="C3" s="104"/>
      <c r="D3" s="104"/>
      <c r="E3" s="104"/>
      <c r="F3" s="105"/>
      <c r="G3" s="104"/>
      <c r="H3" s="104"/>
      <c r="I3" s="104"/>
      <c r="J3" s="106"/>
    </row>
    <row r="4" spans="1:10" x14ac:dyDescent="0.35">
      <c r="A4" s="45">
        <v>4027</v>
      </c>
      <c r="B4" s="41" t="s">
        <v>86</v>
      </c>
      <c r="C4" s="44"/>
      <c r="D4" s="44"/>
      <c r="E4" s="59"/>
      <c r="F4" s="43">
        <f>C4-D4-E4</f>
        <v>0</v>
      </c>
      <c r="G4" s="67"/>
      <c r="H4" s="44"/>
      <c r="I4" s="59"/>
      <c r="J4" s="43">
        <f>F4+G4-H4</f>
        <v>0</v>
      </c>
    </row>
    <row r="5" spans="1:10" x14ac:dyDescent="0.35">
      <c r="A5" s="55">
        <v>4028</v>
      </c>
      <c r="B5" s="90" t="s">
        <v>87</v>
      </c>
      <c r="C5" s="58"/>
      <c r="D5" s="58"/>
      <c r="E5" s="91"/>
      <c r="F5" s="57">
        <f>C5-D5-E5</f>
        <v>0</v>
      </c>
      <c r="G5" s="92"/>
      <c r="H5" s="58"/>
      <c r="I5" s="91"/>
      <c r="J5" s="57">
        <f>F5+G5-H5</f>
        <v>0</v>
      </c>
    </row>
    <row r="6" spans="1:10" s="54" customFormat="1" x14ac:dyDescent="0.35">
      <c r="A6" s="103" t="s">
        <v>88</v>
      </c>
      <c r="B6" s="104"/>
      <c r="C6" s="104"/>
      <c r="D6" s="104"/>
      <c r="E6" s="104"/>
      <c r="F6" s="108"/>
      <c r="G6" s="104"/>
      <c r="H6" s="104"/>
      <c r="I6" s="104"/>
      <c r="J6" s="109"/>
    </row>
    <row r="7" spans="1:10" x14ac:dyDescent="0.35">
      <c r="A7" s="40">
        <v>4031</v>
      </c>
      <c r="B7" s="42" t="s">
        <v>89</v>
      </c>
      <c r="C7" s="44"/>
      <c r="D7" s="43"/>
      <c r="E7" s="43"/>
      <c r="F7" s="43">
        <f>C7</f>
        <v>0</v>
      </c>
      <c r="G7" s="44"/>
      <c r="H7" s="44"/>
      <c r="I7" s="59"/>
      <c r="J7" s="43">
        <f>F7-G7+H7</f>
        <v>0</v>
      </c>
    </row>
    <row r="8" spans="1:10" x14ac:dyDescent="0.35">
      <c r="A8" s="45">
        <v>4032</v>
      </c>
      <c r="B8" s="47" t="s">
        <v>90</v>
      </c>
      <c r="C8" s="50"/>
      <c r="D8" s="49"/>
      <c r="E8" s="49"/>
      <c r="F8" s="49">
        <f>C8</f>
        <v>0</v>
      </c>
      <c r="G8" s="50"/>
      <c r="H8" s="50"/>
      <c r="I8" s="60"/>
      <c r="J8" s="49">
        <f>F8-G8+H8</f>
        <v>0</v>
      </c>
    </row>
    <row r="9" spans="1:10" x14ac:dyDescent="0.35">
      <c r="A9" s="62">
        <v>4040</v>
      </c>
      <c r="B9" s="63" t="s">
        <v>91</v>
      </c>
      <c r="C9" s="64">
        <f>SUM(C4:C5)-SUM(C7:C8)</f>
        <v>0</v>
      </c>
      <c r="D9" s="64"/>
      <c r="E9" s="64"/>
      <c r="F9" s="64">
        <f>SUM(F4:F5)-SUM(F7:F8)</f>
        <v>0</v>
      </c>
      <c r="G9" s="64"/>
      <c r="H9" s="64"/>
      <c r="I9" s="65"/>
      <c r="J9" s="64">
        <f>SUM(J4:J5)-SUM(J7:J8)</f>
        <v>0</v>
      </c>
    </row>
    <row r="10" spans="1:10" x14ac:dyDescent="0.35">
      <c r="A10" s="103" t="s">
        <v>92</v>
      </c>
      <c r="B10" s="104"/>
      <c r="C10" s="104"/>
      <c r="D10" s="104"/>
      <c r="E10" s="104"/>
      <c r="F10" s="104"/>
      <c r="G10" s="104"/>
      <c r="H10" s="104"/>
      <c r="I10" s="104"/>
      <c r="J10" s="110"/>
    </row>
    <row r="11" spans="1:10" x14ac:dyDescent="0.35">
      <c r="A11" s="40">
        <v>4071</v>
      </c>
      <c r="B11" s="42" t="s">
        <v>93</v>
      </c>
      <c r="C11" s="44"/>
      <c r="D11" s="44"/>
      <c r="E11" s="44"/>
      <c r="F11" s="43">
        <f>C11-D11-E11</f>
        <v>0</v>
      </c>
      <c r="G11" s="44"/>
      <c r="H11" s="44"/>
      <c r="I11" s="44"/>
      <c r="J11" s="43">
        <f>F11+G11-H11</f>
        <v>0</v>
      </c>
    </row>
    <row r="12" spans="1:10" x14ac:dyDescent="0.35">
      <c r="A12" s="45">
        <v>4072</v>
      </c>
      <c r="B12" s="47" t="s">
        <v>94</v>
      </c>
      <c r="C12" s="50"/>
      <c r="D12" s="50"/>
      <c r="E12" s="50"/>
      <c r="F12" s="49">
        <f>C12-D12-E12</f>
        <v>0</v>
      </c>
      <c r="G12" s="50"/>
      <c r="H12" s="50"/>
      <c r="I12" s="50"/>
      <c r="J12" s="49">
        <f>F12+G12-H12</f>
        <v>0</v>
      </c>
    </row>
    <row r="13" spans="1:10" x14ac:dyDescent="0.35">
      <c r="A13" s="45">
        <v>4073</v>
      </c>
      <c r="B13" s="47" t="s">
        <v>95</v>
      </c>
      <c r="C13" s="50"/>
      <c r="D13" s="50"/>
      <c r="E13" s="50"/>
      <c r="F13" s="49">
        <f t="shared" ref="F13:F19" si="0">C13-D13-E13</f>
        <v>0</v>
      </c>
      <c r="G13" s="50"/>
      <c r="H13" s="50"/>
      <c r="I13" s="50"/>
      <c r="J13" s="49">
        <f t="shared" ref="J13:J19" si="1">F13+G13-H13</f>
        <v>0</v>
      </c>
    </row>
    <row r="14" spans="1:10" x14ac:dyDescent="0.35">
      <c r="A14" s="45">
        <v>4074</v>
      </c>
      <c r="B14" s="47" t="s">
        <v>96</v>
      </c>
      <c r="C14" s="50"/>
      <c r="D14" s="50"/>
      <c r="E14" s="50"/>
      <c r="F14" s="49">
        <f t="shared" si="0"/>
        <v>0</v>
      </c>
      <c r="G14" s="50"/>
      <c r="H14" s="50"/>
      <c r="I14" s="50"/>
      <c r="J14" s="49">
        <f t="shared" si="1"/>
        <v>0</v>
      </c>
    </row>
    <row r="15" spans="1:10" x14ac:dyDescent="0.35">
      <c r="A15" s="45">
        <v>4091</v>
      </c>
      <c r="B15" s="47" t="s">
        <v>97</v>
      </c>
      <c r="C15" s="50"/>
      <c r="D15" s="50"/>
      <c r="E15" s="50"/>
      <c r="F15" s="49">
        <f t="shared" si="0"/>
        <v>0</v>
      </c>
      <c r="G15" s="50"/>
      <c r="H15" s="50"/>
      <c r="I15" s="50"/>
      <c r="J15" s="49">
        <f t="shared" si="1"/>
        <v>0</v>
      </c>
    </row>
    <row r="16" spans="1:10" x14ac:dyDescent="0.35">
      <c r="A16" s="45">
        <v>4092</v>
      </c>
      <c r="B16" s="47" t="s">
        <v>98</v>
      </c>
      <c r="C16" s="50"/>
      <c r="D16" s="50"/>
      <c r="E16" s="50"/>
      <c r="F16" s="49">
        <f t="shared" si="0"/>
        <v>0</v>
      </c>
      <c r="G16" s="50"/>
      <c r="H16" s="50"/>
      <c r="I16" s="50"/>
      <c r="J16" s="49">
        <f t="shared" si="1"/>
        <v>0</v>
      </c>
    </row>
    <row r="17" spans="1:10" x14ac:dyDescent="0.35">
      <c r="A17" s="45">
        <v>4093</v>
      </c>
      <c r="B17" s="47" t="s">
        <v>99</v>
      </c>
      <c r="C17" s="50"/>
      <c r="D17" s="50"/>
      <c r="E17" s="50"/>
      <c r="F17" s="49">
        <f t="shared" si="0"/>
        <v>0</v>
      </c>
      <c r="G17" s="50"/>
      <c r="H17" s="50"/>
      <c r="I17" s="50"/>
      <c r="J17" s="49">
        <f t="shared" si="1"/>
        <v>0</v>
      </c>
    </row>
    <row r="18" spans="1:10" x14ac:dyDescent="0.35">
      <c r="A18" s="45">
        <v>4094</v>
      </c>
      <c r="B18" s="47" t="s">
        <v>100</v>
      </c>
      <c r="C18" s="50"/>
      <c r="D18" s="50"/>
      <c r="E18" s="50"/>
      <c r="F18" s="49">
        <f t="shared" si="0"/>
        <v>0</v>
      </c>
      <c r="G18" s="50"/>
      <c r="H18" s="50"/>
      <c r="I18" s="50"/>
      <c r="J18" s="49">
        <f t="shared" si="1"/>
        <v>0</v>
      </c>
    </row>
    <row r="19" spans="1:10" x14ac:dyDescent="0.35">
      <c r="A19" s="45">
        <v>4199</v>
      </c>
      <c r="B19" s="47" t="s">
        <v>101</v>
      </c>
      <c r="C19" s="50"/>
      <c r="D19" s="50"/>
      <c r="E19" s="50"/>
      <c r="F19" s="49">
        <f t="shared" si="0"/>
        <v>0</v>
      </c>
      <c r="G19" s="50"/>
      <c r="H19" s="50"/>
      <c r="I19" s="50"/>
      <c r="J19" s="49">
        <f t="shared" si="1"/>
        <v>0</v>
      </c>
    </row>
    <row r="20" spans="1:10" x14ac:dyDescent="0.35">
      <c r="A20" s="62">
        <v>4210</v>
      </c>
      <c r="B20" s="63" t="s">
        <v>102</v>
      </c>
      <c r="C20" s="64">
        <f>SUM(C11:C19)</f>
        <v>0</v>
      </c>
      <c r="D20" s="64"/>
      <c r="E20" s="64"/>
      <c r="F20" s="64">
        <f>SUM(F11:F19)</f>
        <v>0</v>
      </c>
      <c r="G20" s="64"/>
      <c r="H20" s="64"/>
      <c r="I20" s="64"/>
      <c r="J20" s="64">
        <f>SUM(J11:J19)</f>
        <v>0</v>
      </c>
    </row>
    <row r="21" spans="1:10" x14ac:dyDescent="0.35">
      <c r="A21" s="103" t="s">
        <v>103</v>
      </c>
      <c r="B21" s="104"/>
      <c r="C21" s="104"/>
      <c r="D21" s="104"/>
      <c r="E21" s="104"/>
      <c r="F21" s="104"/>
      <c r="G21" s="104"/>
      <c r="H21" s="104"/>
      <c r="I21" s="104"/>
      <c r="J21" s="107"/>
    </row>
    <row r="22" spans="1:10" x14ac:dyDescent="0.35">
      <c r="A22" s="40">
        <v>5311</v>
      </c>
      <c r="B22" s="42" t="s">
        <v>29</v>
      </c>
      <c r="C22" s="44"/>
      <c r="D22" s="43"/>
      <c r="E22" s="43"/>
      <c r="F22" s="43">
        <f>C22</f>
        <v>0</v>
      </c>
      <c r="G22" s="44"/>
      <c r="H22" s="44"/>
      <c r="I22" s="44"/>
      <c r="J22" s="43">
        <f>F22-G22+H22</f>
        <v>0</v>
      </c>
    </row>
    <row r="23" spans="1:10" x14ac:dyDescent="0.35">
      <c r="A23" s="45">
        <v>5312</v>
      </c>
      <c r="B23" s="47" t="s">
        <v>30</v>
      </c>
      <c r="C23" s="50"/>
      <c r="D23" s="49"/>
      <c r="E23" s="49"/>
      <c r="F23" s="49">
        <f t="shared" ref="F23:F33" si="2">C23</f>
        <v>0</v>
      </c>
      <c r="G23" s="50"/>
      <c r="H23" s="50"/>
      <c r="I23" s="50"/>
      <c r="J23" s="49">
        <f t="shared" ref="J23:J33" si="3">F23-G23+H23</f>
        <v>0</v>
      </c>
    </row>
    <row r="24" spans="1:10" x14ac:dyDescent="0.35">
      <c r="A24" s="45">
        <v>5313</v>
      </c>
      <c r="B24" s="47" t="s">
        <v>31</v>
      </c>
      <c r="C24" s="50"/>
      <c r="D24" s="49"/>
      <c r="E24" s="49"/>
      <c r="F24" s="49">
        <f t="shared" si="2"/>
        <v>0</v>
      </c>
      <c r="G24" s="50"/>
      <c r="H24" s="50"/>
      <c r="I24" s="50"/>
      <c r="J24" s="49">
        <f t="shared" si="3"/>
        <v>0</v>
      </c>
    </row>
    <row r="25" spans="1:10" x14ac:dyDescent="0.35">
      <c r="A25" s="45">
        <v>5314</v>
      </c>
      <c r="B25" s="47" t="s">
        <v>32</v>
      </c>
      <c r="C25" s="50"/>
      <c r="D25" s="49"/>
      <c r="E25" s="49"/>
      <c r="F25" s="49">
        <f t="shared" si="2"/>
        <v>0</v>
      </c>
      <c r="G25" s="50"/>
      <c r="H25" s="50"/>
      <c r="I25" s="50"/>
      <c r="J25" s="49">
        <f t="shared" si="3"/>
        <v>0</v>
      </c>
    </row>
    <row r="26" spans="1:10" x14ac:dyDescent="0.35">
      <c r="A26" s="45">
        <v>5315</v>
      </c>
      <c r="B26" s="47" t="s">
        <v>33</v>
      </c>
      <c r="C26" s="50"/>
      <c r="D26" s="49"/>
      <c r="E26" s="49"/>
      <c r="F26" s="49">
        <f t="shared" si="2"/>
        <v>0</v>
      </c>
      <c r="G26" s="50"/>
      <c r="H26" s="50"/>
      <c r="I26" s="50"/>
      <c r="J26" s="49">
        <f t="shared" si="3"/>
        <v>0</v>
      </c>
    </row>
    <row r="27" spans="1:10" x14ac:dyDescent="0.35">
      <c r="A27" s="45">
        <v>5316</v>
      </c>
      <c r="B27" s="47" t="s">
        <v>34</v>
      </c>
      <c r="C27" s="50"/>
      <c r="D27" s="49"/>
      <c r="E27" s="49"/>
      <c r="F27" s="49">
        <f t="shared" si="2"/>
        <v>0</v>
      </c>
      <c r="G27" s="50"/>
      <c r="H27" s="50"/>
      <c r="I27" s="50"/>
      <c r="J27" s="49">
        <f t="shared" si="3"/>
        <v>0</v>
      </c>
    </row>
    <row r="28" spans="1:10" x14ac:dyDescent="0.35">
      <c r="A28" s="45">
        <v>5317</v>
      </c>
      <c r="B28" s="47" t="s">
        <v>35</v>
      </c>
      <c r="C28" s="50"/>
      <c r="D28" s="49"/>
      <c r="E28" s="49"/>
      <c r="F28" s="49">
        <f t="shared" si="2"/>
        <v>0</v>
      </c>
      <c r="G28" s="50"/>
      <c r="H28" s="50"/>
      <c r="I28" s="50"/>
      <c r="J28" s="49">
        <f t="shared" si="3"/>
        <v>0</v>
      </c>
    </row>
    <row r="29" spans="1:10" x14ac:dyDescent="0.35">
      <c r="A29" s="45">
        <v>5318</v>
      </c>
      <c r="B29" s="47" t="s">
        <v>36</v>
      </c>
      <c r="C29" s="50"/>
      <c r="D29" s="49"/>
      <c r="E29" s="49"/>
      <c r="F29" s="49">
        <f t="shared" si="2"/>
        <v>0</v>
      </c>
      <c r="G29" s="50"/>
      <c r="H29" s="50"/>
      <c r="I29" s="50"/>
      <c r="J29" s="49">
        <f t="shared" si="3"/>
        <v>0</v>
      </c>
    </row>
    <row r="30" spans="1:10" x14ac:dyDescent="0.35">
      <c r="A30" s="45">
        <v>5320</v>
      </c>
      <c r="B30" s="47" t="s">
        <v>38</v>
      </c>
      <c r="C30" s="50"/>
      <c r="D30" s="49"/>
      <c r="E30" s="49"/>
      <c r="F30" s="49">
        <f t="shared" si="2"/>
        <v>0</v>
      </c>
      <c r="G30" s="50"/>
      <c r="H30" s="50"/>
      <c r="I30" s="50"/>
      <c r="J30" s="49">
        <f>F30-G30+H30</f>
        <v>0</v>
      </c>
    </row>
    <row r="31" spans="1:10" x14ac:dyDescent="0.35">
      <c r="A31" s="45">
        <v>5321</v>
      </c>
      <c r="B31" s="47" t="s">
        <v>39</v>
      </c>
      <c r="C31" s="50"/>
      <c r="D31" s="49"/>
      <c r="E31" s="49"/>
      <c r="F31" s="49">
        <f t="shared" si="2"/>
        <v>0</v>
      </c>
      <c r="G31" s="50"/>
      <c r="H31" s="50"/>
      <c r="I31" s="50"/>
      <c r="J31" s="49">
        <f t="shared" si="3"/>
        <v>0</v>
      </c>
    </row>
    <row r="32" spans="1:10" x14ac:dyDescent="0.35">
      <c r="A32" s="45">
        <v>5322</v>
      </c>
      <c r="B32" s="47" t="s">
        <v>40</v>
      </c>
      <c r="C32" s="50"/>
      <c r="D32" s="49"/>
      <c r="E32" s="49"/>
      <c r="F32" s="49">
        <f t="shared" si="2"/>
        <v>0</v>
      </c>
      <c r="G32" s="50"/>
      <c r="H32" s="50"/>
      <c r="I32" s="50"/>
      <c r="J32" s="49">
        <f t="shared" si="3"/>
        <v>0</v>
      </c>
    </row>
    <row r="33" spans="1:10" x14ac:dyDescent="0.35">
      <c r="A33" s="45">
        <v>5399</v>
      </c>
      <c r="B33" s="47" t="s">
        <v>22</v>
      </c>
      <c r="C33" s="50"/>
      <c r="D33" s="49"/>
      <c r="E33" s="49"/>
      <c r="F33" s="49">
        <f t="shared" si="2"/>
        <v>0</v>
      </c>
      <c r="G33" s="50"/>
      <c r="H33" s="50"/>
      <c r="I33" s="50"/>
      <c r="J33" s="49">
        <f t="shared" si="3"/>
        <v>0</v>
      </c>
    </row>
    <row r="34" spans="1:10" x14ac:dyDescent="0.35">
      <c r="A34" s="51">
        <v>5401</v>
      </c>
      <c r="B34" s="52" t="s">
        <v>104</v>
      </c>
      <c r="C34" s="53">
        <f>SUM(C22:C33)</f>
        <v>0</v>
      </c>
      <c r="D34" s="53"/>
      <c r="E34" s="53"/>
      <c r="F34" s="53">
        <f>SUM(F22:F33)</f>
        <v>0</v>
      </c>
      <c r="G34" s="53"/>
      <c r="H34" s="53"/>
      <c r="I34" s="53"/>
      <c r="J34" s="53">
        <f>SUM(J22:J33)</f>
        <v>0</v>
      </c>
    </row>
    <row r="35" spans="1:10" x14ac:dyDescent="0.35">
      <c r="A35" s="93">
        <v>4600</v>
      </c>
      <c r="B35" s="84" t="s">
        <v>105</v>
      </c>
      <c r="C35" s="94"/>
      <c r="D35" s="94"/>
      <c r="E35" s="94"/>
      <c r="F35" s="95">
        <f>C35-D35-E35</f>
        <v>0</v>
      </c>
      <c r="G35" s="94"/>
      <c r="H35" s="94"/>
      <c r="I35" s="94"/>
      <c r="J35" s="95">
        <f>F35+G35-H35</f>
        <v>0</v>
      </c>
    </row>
    <row r="36" spans="1:10" x14ac:dyDescent="0.35">
      <c r="A36" s="93">
        <v>5500</v>
      </c>
      <c r="B36" s="84" t="s">
        <v>106</v>
      </c>
      <c r="C36" s="94"/>
      <c r="D36" s="95"/>
      <c r="E36" s="95"/>
      <c r="F36" s="95">
        <f>C36</f>
        <v>0</v>
      </c>
      <c r="G36" s="94"/>
      <c r="H36" s="94"/>
      <c r="I36" s="94"/>
      <c r="J36" s="95">
        <f>F36-G36+H36</f>
        <v>0</v>
      </c>
    </row>
    <row r="37" spans="1:10" x14ac:dyDescent="0.35">
      <c r="A37" s="51">
        <v>4700</v>
      </c>
      <c r="B37" s="52" t="s">
        <v>107</v>
      </c>
      <c r="C37" s="53">
        <f>C35-C36</f>
        <v>0</v>
      </c>
      <c r="D37" s="53"/>
      <c r="E37" s="53"/>
      <c r="F37" s="53">
        <f>F35-F36</f>
        <v>0</v>
      </c>
      <c r="G37" s="53"/>
      <c r="H37" s="53"/>
      <c r="I37" s="53"/>
      <c r="J37" s="53">
        <f>J35-J36</f>
        <v>0</v>
      </c>
    </row>
    <row r="38" spans="1:10" x14ac:dyDescent="0.35">
      <c r="A38" s="62">
        <v>4800</v>
      </c>
      <c r="B38" s="63" t="s">
        <v>57</v>
      </c>
      <c r="C38" s="64">
        <f>C9+C20-C34+C37</f>
        <v>0</v>
      </c>
      <c r="D38" s="64"/>
      <c r="E38" s="64"/>
      <c r="F38" s="64">
        <f>F9+F20-F34+F37</f>
        <v>0</v>
      </c>
      <c r="G38" s="64"/>
      <c r="H38" s="64"/>
      <c r="I38" s="64"/>
      <c r="J38" s="64">
        <f>J9+J20-J34+J37</f>
        <v>0</v>
      </c>
    </row>
  </sheetData>
  <mergeCells count="13">
    <mergeCell ref="A21:J21"/>
    <mergeCell ref="G1:H1"/>
    <mergeCell ref="I1:I2"/>
    <mergeCell ref="J1:J2"/>
    <mergeCell ref="A3:J3"/>
    <mergeCell ref="A6:J6"/>
    <mergeCell ref="A10:J10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